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llo\Desktop\ANEXOS OBRAS PRADERA\"/>
    </mc:Choice>
  </mc:AlternateContent>
  <xr:revisionPtr revIDLastSave="0" documentId="13_ncr:1_{630F9AA2-2768-47EE-AF67-29219D912D0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RESUPUESTO TOTAL" sheetId="1" r:id="rId1"/>
    <sheet name="Hoja3" sheetId="3" r:id="rId2"/>
  </sheets>
  <definedNames>
    <definedName name="_xlnm.Print_Area" localSheetId="0">'PRESUPUESTO TOTAL'!$A$1:$H$491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3" i="1" l="1"/>
  <c r="E190" i="1"/>
  <c r="E189" i="1"/>
  <c r="E188" i="1"/>
  <c r="E186" i="1"/>
  <c r="E171" i="1" s="1"/>
  <c r="E184" i="1"/>
  <c r="E183" i="1"/>
  <c r="E167" i="1" s="1"/>
  <c r="E182" i="1"/>
  <c r="E166" i="1" s="1"/>
  <c r="E180" i="1"/>
  <c r="E179" i="1"/>
  <c r="E177" i="1"/>
  <c r="E176" i="1"/>
  <c r="E175" i="1"/>
  <c r="E173" i="1"/>
  <c r="E172" i="1"/>
  <c r="E170" i="1"/>
  <c r="E169" i="1"/>
  <c r="E168" i="1"/>
  <c r="E162" i="1"/>
  <c r="E157" i="1"/>
  <c r="E156" i="1"/>
  <c r="E153" i="1"/>
  <c r="E161" i="1" s="1"/>
  <c r="E165" i="1" l="1"/>
  <c r="E160" i="1"/>
  <c r="G490" i="1" l="1"/>
</calcChain>
</file>

<file path=xl/sharedStrings.xml><?xml version="1.0" encoding="utf-8"?>
<sst xmlns="http://schemas.openxmlformats.org/spreadsheetml/2006/main" count="1511" uniqueCount="1049">
  <si>
    <t>TABLA DE CANTIDADES Y PRECIOS</t>
  </si>
  <si>
    <t>DESCRIPCION</t>
  </si>
  <si>
    <t>CANTIDAD</t>
  </si>
  <si>
    <t>P.UNITARIO</t>
  </si>
  <si>
    <t/>
  </si>
  <si>
    <t>Bodegas y oficinas</t>
  </si>
  <si>
    <t>m2</t>
  </si>
  <si>
    <t>Señalización provisional</t>
  </si>
  <si>
    <t>m3</t>
  </si>
  <si>
    <t>Picado y resanado de instalaciones eléctricas</t>
  </si>
  <si>
    <t>Picado y resanado de instalaciones hidro-sanitarias</t>
  </si>
  <si>
    <t>Kg</t>
  </si>
  <si>
    <t>Corchado de filos de ventanas de gypsum</t>
  </si>
  <si>
    <t>Medias Cañas</t>
  </si>
  <si>
    <t>Cielo raso de gypsum, incluye estructura de suspensión</t>
  </si>
  <si>
    <t>Cielo raso de gypsum, para humedad en baños, incluye estructura de suspensión</t>
  </si>
  <si>
    <t>Provisión e instalación Griferia de lavamanos presmatic o similar</t>
  </si>
  <si>
    <t xml:space="preserve"> </t>
  </si>
  <si>
    <t>UBICACION: CALLE LA PRADERA Y AV. REPÚBLICA - QUITO</t>
  </si>
  <si>
    <t>Cerramiento provisional de protección de fachadas</t>
  </si>
  <si>
    <t>Recuperación de piedra en escalón y jardinera</t>
  </si>
  <si>
    <t>Liberación de jardineras</t>
  </si>
  <si>
    <t>Retiro de puertas de baño</t>
  </si>
  <si>
    <t>m</t>
  </si>
  <si>
    <t>u</t>
  </si>
  <si>
    <t>Liberación de rótulo existente en Planta Baja</t>
  </si>
  <si>
    <t>Liberación de puertas de ingreso a parqueaderos</t>
  </si>
  <si>
    <t>Liberación de espejos</t>
  </si>
  <si>
    <t>Retiro de chova en cubierta de piso 14</t>
  </si>
  <si>
    <t>Retiro de Galvalúmen en cubierta de Piso 14</t>
  </si>
  <si>
    <t>Desmontaje de estructura metálica de cubierta de Piso 14</t>
  </si>
  <si>
    <r>
      <t xml:space="preserve">Retiro de mamparas de </t>
    </r>
    <r>
      <rPr>
        <sz val="8"/>
        <color rgb="FF000000"/>
        <rFont val="Arial"/>
        <family val="2"/>
      </rPr>
      <t>vidrio (Ingreso a cada Piso)</t>
    </r>
  </si>
  <si>
    <t>E-1</t>
  </si>
  <si>
    <t>E-3</t>
  </si>
  <si>
    <t>E-6</t>
  </si>
  <si>
    <t>E-4</t>
  </si>
  <si>
    <t>E-2</t>
  </si>
  <si>
    <t>E-5</t>
  </si>
  <si>
    <t>E-7</t>
  </si>
  <si>
    <t>E-8</t>
  </si>
  <si>
    <t>E-9</t>
  </si>
  <si>
    <t>E-10</t>
  </si>
  <si>
    <t>M-1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</si>
  <si>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</si>
  <si>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</si>
  <si>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</si>
  <si>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</si>
  <si>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</si>
  <si>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</si>
  <si>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</si>
  <si>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</si>
  <si>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</si>
  <si>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</si>
  <si>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</si>
  <si>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PI-1</t>
  </si>
  <si>
    <t>PI-2</t>
  </si>
  <si>
    <t>PI-3</t>
  </si>
  <si>
    <t>PI-4</t>
  </si>
  <si>
    <t>R-1</t>
  </si>
  <si>
    <t>R-6</t>
  </si>
  <si>
    <t>R-3</t>
  </si>
  <si>
    <t>R-4</t>
  </si>
  <si>
    <t>R-2</t>
  </si>
  <si>
    <t>R-7</t>
  </si>
  <si>
    <t>R-5</t>
  </si>
  <si>
    <t>R-8</t>
  </si>
  <si>
    <t>R-9</t>
  </si>
  <si>
    <t>CR-1</t>
  </si>
  <si>
    <t>CR-2</t>
  </si>
  <si>
    <t>CR-3</t>
  </si>
  <si>
    <t>SF-1</t>
  </si>
  <si>
    <t>SF-2</t>
  </si>
  <si>
    <t>SF-4</t>
  </si>
  <si>
    <t>SF-5</t>
  </si>
  <si>
    <t>SF-6</t>
  </si>
  <si>
    <t>SF-7</t>
  </si>
  <si>
    <t>SF-8</t>
  </si>
  <si>
    <t>C-1</t>
  </si>
  <si>
    <t>C-2</t>
  </si>
  <si>
    <t>C-3</t>
  </si>
  <si>
    <t>PS-1</t>
  </si>
  <si>
    <t>PS-4</t>
  </si>
  <si>
    <t>PS-6</t>
  </si>
  <si>
    <t>PS-2</t>
  </si>
  <si>
    <t>PS-3</t>
  </si>
  <si>
    <t>PS-5</t>
  </si>
  <si>
    <t>PS-9</t>
  </si>
  <si>
    <t>PS-10</t>
  </si>
  <si>
    <t>OE-2</t>
  </si>
  <si>
    <t>glb</t>
  </si>
  <si>
    <t>SE-45</t>
  </si>
  <si>
    <t>pto.</t>
  </si>
  <si>
    <t>SEL-1</t>
  </si>
  <si>
    <t>SEL-7</t>
  </si>
  <si>
    <t>SEL-4</t>
  </si>
  <si>
    <t>SEL-2</t>
  </si>
  <si>
    <t>SEL-3</t>
  </si>
  <si>
    <t>SEL-5</t>
  </si>
  <si>
    <t>SEL-6</t>
  </si>
  <si>
    <t>SEL-8</t>
  </si>
  <si>
    <t>SEL-9</t>
  </si>
  <si>
    <t>SEL-10</t>
  </si>
  <si>
    <t>SEL-12</t>
  </si>
  <si>
    <t>SEL-13</t>
  </si>
  <si>
    <t>SEL-14</t>
  </si>
  <si>
    <t>SEL-15</t>
  </si>
  <si>
    <t>SEL-16</t>
  </si>
  <si>
    <t>SEL-18</t>
  </si>
  <si>
    <t>SEL-19</t>
  </si>
  <si>
    <t>SEL-20</t>
  </si>
  <si>
    <t>SEL-21</t>
  </si>
  <si>
    <t>SEL-22</t>
  </si>
  <si>
    <t>SEL-23</t>
  </si>
  <si>
    <t>SEL-24</t>
  </si>
  <si>
    <t>SEL-25</t>
  </si>
  <si>
    <t>SEL-26</t>
  </si>
  <si>
    <t>SEL-27</t>
  </si>
  <si>
    <t>SEL-28</t>
  </si>
  <si>
    <t>SEL-29</t>
  </si>
  <si>
    <t>SEL-30</t>
  </si>
  <si>
    <t>SEL-31</t>
  </si>
  <si>
    <t>SEL-32</t>
  </si>
  <si>
    <t>SEL-33</t>
  </si>
  <si>
    <t>SEL-34</t>
  </si>
  <si>
    <t>SEL-35</t>
  </si>
  <si>
    <t>SEL-36</t>
  </si>
  <si>
    <t>SEL-37</t>
  </si>
  <si>
    <t>SEL-38</t>
  </si>
  <si>
    <t>SEL-39</t>
  </si>
  <si>
    <t>SEL-40</t>
  </si>
  <si>
    <t>SEL-41</t>
  </si>
  <si>
    <t>SEL-42</t>
  </si>
  <si>
    <t>SEL-43</t>
  </si>
  <si>
    <t>SEL-44</t>
  </si>
  <si>
    <t>SEL-45</t>
  </si>
  <si>
    <t>SAC-1</t>
  </si>
  <si>
    <t>SAC-8</t>
  </si>
  <si>
    <t>SAC-16</t>
  </si>
  <si>
    <t>SAC-6</t>
  </si>
  <si>
    <t>SAC-4</t>
  </si>
  <si>
    <t>SAC-7</t>
  </si>
  <si>
    <t>SAC-5</t>
  </si>
  <si>
    <t>SAC-2</t>
  </si>
  <si>
    <t>SAC-3</t>
  </si>
  <si>
    <t>SAC-9</t>
  </si>
  <si>
    <t>SAC-10</t>
  </si>
  <si>
    <t>SAC-11</t>
  </si>
  <si>
    <t>SAC-12</t>
  </si>
  <si>
    <t>SAC-13</t>
  </si>
  <si>
    <t>SAC-14</t>
  </si>
  <si>
    <t>SAC-15</t>
  </si>
  <si>
    <t>SAC-17</t>
  </si>
  <si>
    <t>SAC-18</t>
  </si>
  <si>
    <t>SAC-19</t>
  </si>
  <si>
    <t>SAC-20</t>
  </si>
  <si>
    <t>SAC-21</t>
  </si>
  <si>
    <t>SAC-22</t>
  </si>
  <si>
    <t>SAC-23</t>
  </si>
  <si>
    <t>SAC-24</t>
  </si>
  <si>
    <t>SAC-25</t>
  </si>
  <si>
    <t>SAC-26</t>
  </si>
  <si>
    <t>SCI-1</t>
  </si>
  <si>
    <t>SCI-8</t>
  </si>
  <si>
    <t>SCI-14</t>
  </si>
  <si>
    <t>SCI-15</t>
  </si>
  <si>
    <t>SCI-16</t>
  </si>
  <si>
    <t>SCI-17</t>
  </si>
  <si>
    <t>Punto de agua potable en cobre de 1/2"</t>
  </si>
  <si>
    <t>Tubería matriz de distribución de cobre de 1/2"</t>
  </si>
  <si>
    <t>Tubería de HG de 2"</t>
  </si>
  <si>
    <t>Válvula de compuerta de 2"</t>
  </si>
  <si>
    <t>Soporte para tubería hidraúlica</t>
  </si>
  <si>
    <t>Desmontaje de tubería hidraúlica existente</t>
  </si>
  <si>
    <t>Retiro de Cajetines contra incendios existentes, no cumplen la norma</t>
  </si>
  <si>
    <t>SS-1</t>
  </si>
  <si>
    <t>SS-3</t>
  </si>
  <si>
    <t>SS-2</t>
  </si>
  <si>
    <t>SS-4</t>
  </si>
  <si>
    <t>SS-6</t>
  </si>
  <si>
    <t>SS-8</t>
  </si>
  <si>
    <t>Punto de desagüe 110 mm.</t>
  </si>
  <si>
    <t>Punto de desagüe 50 mm.</t>
  </si>
  <si>
    <t>Soportes de tubería sanitaria</t>
  </si>
  <si>
    <t>Rejilla corrida de 30 cm. de ancho</t>
  </si>
  <si>
    <t>Desmontaje de tubería sanitaria existente</t>
  </si>
  <si>
    <t>Mantenimiento de cajas de revisión existentes</t>
  </si>
  <si>
    <t>M-13</t>
  </si>
  <si>
    <t>M-14</t>
  </si>
  <si>
    <t>M-15</t>
  </si>
  <si>
    <t>M-16</t>
  </si>
  <si>
    <t>M-17</t>
  </si>
  <si>
    <t>M-18</t>
  </si>
  <si>
    <t>M-19</t>
  </si>
  <si>
    <t>M-20</t>
  </si>
  <si>
    <t>M-21</t>
  </si>
  <si>
    <t>M-22</t>
  </si>
  <si>
    <t>M-23</t>
  </si>
  <si>
    <t>M-24</t>
  </si>
  <si>
    <t>M-25</t>
  </si>
  <si>
    <t>M-26</t>
  </si>
  <si>
    <t>M-27</t>
  </si>
  <si>
    <t>M-28</t>
  </si>
  <si>
    <t>M-29</t>
  </si>
  <si>
    <t>M-30</t>
  </si>
  <si>
    <t>M-31</t>
  </si>
  <si>
    <t>M-32</t>
  </si>
  <si>
    <t>M-33</t>
  </si>
  <si>
    <t>M-34</t>
  </si>
  <si>
    <t>M-35</t>
  </si>
  <si>
    <t>M-36</t>
  </si>
  <si>
    <t>M-37</t>
  </si>
  <si>
    <t>M-38</t>
  </si>
  <si>
    <t>M-39</t>
  </si>
  <si>
    <t>M-40</t>
  </si>
  <si>
    <t>M-41</t>
  </si>
  <si>
    <t>M-42</t>
  </si>
  <si>
    <t>M-43</t>
  </si>
  <si>
    <t>M-44</t>
  </si>
  <si>
    <t>M-45</t>
  </si>
  <si>
    <t>M-46</t>
  </si>
  <si>
    <t>M-47</t>
  </si>
  <si>
    <t>M-48</t>
  </si>
  <si>
    <t>M-49</t>
  </si>
  <si>
    <t>M-50</t>
  </si>
  <si>
    <t>M-51</t>
  </si>
  <si>
    <t>M-52</t>
  </si>
  <si>
    <t>Jgo.</t>
  </si>
  <si>
    <t>Pizarra líquida en vidrio templado de 10 mm. espesor, (1,00 x 1,60 m.)</t>
  </si>
  <si>
    <t>Extintor 10 Kg, ABC CO2,incluye soporte de pared</t>
  </si>
  <si>
    <t>Extintor PQS 10 Lbs., incluye soporte de pared</t>
  </si>
  <si>
    <t>Botiquín tipo pared</t>
  </si>
  <si>
    <t>Rótulos RUTA DE EVACUACIÓN</t>
  </si>
  <si>
    <t>Rótulos EXTINTOR CONTRA INCENDIOS</t>
  </si>
  <si>
    <t>Rótulos NÚMEROS DE EMERGENCIA</t>
  </si>
  <si>
    <t>Rótulos PELIGRO, RIESGO ELÉCTRICO</t>
  </si>
  <si>
    <t>Mapa de RECURSOS, RIESGOS Y EVACUACIÓN</t>
  </si>
  <si>
    <t>Directorios de piso 0,90 x 0,60 m.</t>
  </si>
  <si>
    <t>Números de piso</t>
  </si>
  <si>
    <t>Rótulos NO FUMAR</t>
  </si>
  <si>
    <t>Rótulos PROHIBIDO USAR ARMAS, GORRAS, ETC.</t>
  </si>
  <si>
    <t>Rótulos HORARIOS DE ATENCIÓN</t>
  </si>
  <si>
    <t>Rótulos NO USAR ASCENSORES EN CASO DE EMERGENCIA</t>
  </si>
  <si>
    <t>Rótulos ÁREA RESTRINGIDA</t>
  </si>
  <si>
    <t>Rótulos CUENTE SU DINERO EN CAJA</t>
  </si>
  <si>
    <t>Rótulos RACK</t>
  </si>
  <si>
    <t>Rótulos CAJA No. X</t>
  </si>
  <si>
    <t>Rótulo JEFE DE AGENCIA</t>
  </si>
  <si>
    <t>Rótulo BALCON DE SERVICIOS</t>
  </si>
  <si>
    <t>Rótulo ASESORES</t>
  </si>
  <si>
    <t>Rótulo SUPERVISOR OPERATIVO</t>
  </si>
  <si>
    <t>Rótulo BÓVEDA</t>
  </si>
  <si>
    <t>Rótulos BAÑO MIXTO</t>
  </si>
  <si>
    <t>Rótulos BAÑO HOMBRES</t>
  </si>
  <si>
    <t>Rótulos BAÑO MUJERES</t>
  </si>
  <si>
    <t>PRESUPUESTO TOTAL USD.</t>
  </si>
  <si>
    <t>P. TOTAL</t>
  </si>
  <si>
    <t>PRESUPUESTO TOTAL DE LA OBRA</t>
  </si>
  <si>
    <t>OBRA CIVIL</t>
  </si>
  <si>
    <t>PS-11</t>
  </si>
  <si>
    <t xml:space="preserve">ENL-1 </t>
  </si>
  <si>
    <t>ENL-2</t>
  </si>
  <si>
    <t>ENL-3</t>
  </si>
  <si>
    <t>ENL-4</t>
  </si>
  <si>
    <t>SEL-46</t>
  </si>
  <si>
    <t>Liberación de piezas sanitarias (inodoros, urinarios y lavamanos)</t>
  </si>
  <si>
    <t>Liberación de muebles de baños y cafetería</t>
  </si>
  <si>
    <r>
      <t xml:space="preserve">Desmontaje de estructuras metálicas Tipo " X", </t>
    </r>
    <r>
      <rPr>
        <sz val="8"/>
        <rFont val="Arial"/>
        <family val="2"/>
      </rPr>
      <t>de fachadas</t>
    </r>
  </si>
  <si>
    <r>
      <t xml:space="preserve">Desmontaje de estructura metálica más deck en pisos 11, 12 y 13, </t>
    </r>
    <r>
      <rPr>
        <sz val="8"/>
        <rFont val="Arial"/>
        <family val="2"/>
      </rPr>
      <t>incluye desalojo</t>
    </r>
  </si>
  <si>
    <r>
      <t xml:space="preserve">Retiro de canal de </t>
    </r>
    <r>
      <rPr>
        <sz val="8"/>
        <rFont val="Arial"/>
        <family val="2"/>
      </rPr>
      <t>desagüe de aguas lluvias</t>
    </r>
    <r>
      <rPr>
        <sz val="8"/>
        <color rgb="FFFF0000"/>
        <rFont val="Arial"/>
        <family val="2"/>
      </rPr>
      <t xml:space="preserve"> </t>
    </r>
    <r>
      <rPr>
        <sz val="8"/>
        <color rgb="FF000000"/>
        <rFont val="Arial"/>
        <family val="2"/>
      </rPr>
      <t>de tool galvanizado</t>
    </r>
  </si>
  <si>
    <r>
      <t xml:space="preserve">Retiro de paneles metálicos en baños, en urinarios </t>
    </r>
    <r>
      <rPr>
        <sz val="8"/>
        <rFont val="Arial"/>
        <family val="2"/>
      </rPr>
      <t>e inodoros</t>
    </r>
  </si>
  <si>
    <t>Desmontaje de sobrepiso existente de estructura metálica y paneles, en Data Center y clasificación para su reutilización</t>
  </si>
  <si>
    <t>Enlucido de vigas, incluye andamios, mortero 1:6, e = 1,5 mm.</t>
  </si>
  <si>
    <t>Enlucido vertical de paredes, incluye andamios, mortero 1:6, e = 1,5 mm.</t>
  </si>
  <si>
    <t>Reinstalación de sobrepiso en Data Center</t>
  </si>
  <si>
    <t>Barredera de porcelenato</t>
  </si>
  <si>
    <t>Impermeabilización de terrazas</t>
  </si>
  <si>
    <t>Estucado de tumbados, empaste Sika o similar</t>
  </si>
  <si>
    <t>Cielo raso decorativo, incluye estructura de suspensión</t>
  </si>
  <si>
    <t>R-10</t>
  </si>
  <si>
    <t>Billeteras anti atraco, incluye caja fuerte</t>
  </si>
  <si>
    <t xml:space="preserve">Módulo de Caja Counter, incluye mesón de granito, pasadocumentos en acero inoxidable, panelería blindada superior e inferior en acero al carbono y acero inoxidable, nivel de blindaje NIJ IIIA y NIJ III.    </t>
  </si>
  <si>
    <t xml:space="preserve">Módulo de Caja Counter para personas con capacidades especiales, incluye mesón de granito, pasadocumentos en acero inoxidable, panelería blindada superior e inferior en acero al carbono y acero noxidable, nivel de blindaje NIJ IIIA y NIJ III.    </t>
  </si>
  <si>
    <t>Pasa paquetes en acero inoxidable, nivel de blindaje NIJ III A.</t>
  </si>
  <si>
    <t>Vidrio blindado de seguridad, nivel NIJ IIIA</t>
  </si>
  <si>
    <t>PS-12</t>
  </si>
  <si>
    <t>Dispensador de toallas de papel</t>
  </si>
  <si>
    <t xml:space="preserve">Dispensador de papel higiénico </t>
  </si>
  <si>
    <t>Dispensador de jabón líquido</t>
  </si>
  <si>
    <t>PI-5</t>
  </si>
  <si>
    <t>R-11</t>
  </si>
  <si>
    <t>Pintura alto tráfico pisos de gradas</t>
  </si>
  <si>
    <t>Puerta blindada de seguridad para bóveda Nivel III, Certificación UL.</t>
  </si>
  <si>
    <t xml:space="preserve">Puertas blindadas de seguridad, Nivel II. </t>
  </si>
  <si>
    <t>Provisión e instalación Griferia para urinarios presmatic o similar</t>
  </si>
  <si>
    <t>Contrapiso de hormigon 210 Kg/cm2. en bóveda, incluye malla electrosoldada</t>
  </si>
  <si>
    <t>PS-7</t>
  </si>
  <si>
    <t>PS-8</t>
  </si>
  <si>
    <t xml:space="preserve">Lavaplatos FV o similar, un pozo en acero inoxidable con escurridor </t>
  </si>
  <si>
    <t>Lava copas FV o similar, en acero inoxidable</t>
  </si>
  <si>
    <t>SF-3</t>
  </si>
  <si>
    <t>Puertas metálicas contrafuegos RF 90 min.</t>
  </si>
  <si>
    <t>ENL-5</t>
  </si>
  <si>
    <t>Enlucido horizontal de losas tipo revocado, incluye andamios</t>
  </si>
  <si>
    <t>Luz estroboscópica</t>
  </si>
  <si>
    <t>Sillas Funcionarios</t>
  </si>
  <si>
    <t>Sillas Visitas</t>
  </si>
  <si>
    <t>Butacas sobre puestas</t>
  </si>
  <si>
    <t>Sillas directivas</t>
  </si>
  <si>
    <t>Sillón ejecutivo</t>
  </si>
  <si>
    <t>Sillas visitas ejecutivo</t>
  </si>
  <si>
    <t xml:space="preserve">Butacas simples  </t>
  </si>
  <si>
    <t>Sillas para comedor</t>
  </si>
  <si>
    <t>Bancos para comedor</t>
  </si>
  <si>
    <t>Cerramiento provisional - Visera de protección a peatones, Planta baja</t>
  </si>
  <si>
    <t xml:space="preserve">SOSI-1 </t>
  </si>
  <si>
    <t>SOSI-4</t>
  </si>
  <si>
    <t>SOSI-5</t>
  </si>
  <si>
    <t>SOSI-6</t>
  </si>
  <si>
    <t>SOSI-7</t>
  </si>
  <si>
    <t xml:space="preserve">SOSI-10 </t>
  </si>
  <si>
    <t xml:space="preserve">SOSI-11 </t>
  </si>
  <si>
    <t xml:space="preserve">SOSI-12 </t>
  </si>
  <si>
    <t xml:space="preserve">SOSI-14 </t>
  </si>
  <si>
    <t xml:space="preserve">SOSI-18 </t>
  </si>
  <si>
    <t xml:space="preserve">SOSI-19 </t>
  </si>
  <si>
    <t>SOSI-22</t>
  </si>
  <si>
    <t>SOSI-23</t>
  </si>
  <si>
    <t>SOSI-24</t>
  </si>
  <si>
    <t>SOSI-25</t>
  </si>
  <si>
    <t>SOSI-26</t>
  </si>
  <si>
    <t>SOSI-27</t>
  </si>
  <si>
    <t>SOSI-28</t>
  </si>
  <si>
    <t>SOSI-29</t>
  </si>
  <si>
    <t>Letrero de información de la obra (1,20 x 0,50)</t>
  </si>
  <si>
    <t>Rótulo CAJA ESPECIAL</t>
  </si>
  <si>
    <t>Rótulos SALIDA DE EMERGENCIA</t>
  </si>
  <si>
    <t>Rótulo PUNTO DE ENCUENTRO</t>
  </si>
  <si>
    <t xml:space="preserve">Provisión e instalación de inodoros Monaco o similar, doble descarga, incluye accesorios </t>
  </si>
  <si>
    <t xml:space="preserve">Provisión e instalación de urinarios Quantum Plus HU o similar, incluye accesorios </t>
  </si>
  <si>
    <t>Retiro de mampostería en antepecho, terraza piso 14</t>
  </si>
  <si>
    <t>Sobre acarreo de materiales de cubierta de terraza</t>
  </si>
  <si>
    <t>Muebles de baño MDF lacados, suspendidos, mesón de granito</t>
  </si>
  <si>
    <t>Perforaciones con broca de diamante en vigas espesor hasta 40 cm, diámetro de 2"</t>
  </si>
  <si>
    <t>Perforaciones con broca de diamante en vigas espesor hasta 30 cm., diámetro de 2"</t>
  </si>
  <si>
    <t>Perforaciones con broca de diamante en losas espesor hasta 20 cm., diámetro de 2"</t>
  </si>
  <si>
    <t>Perforaciones con broca de diamante en losas espesor hasta 20 cm., diámetro de 4"</t>
  </si>
  <si>
    <r>
      <t xml:space="preserve">Sobre acarreo de muebles (27), cajas fuertes (4) y </t>
    </r>
    <r>
      <rPr>
        <sz val="8"/>
        <rFont val="Arial"/>
        <family val="2"/>
      </rPr>
      <t>equipos (35)</t>
    </r>
  </si>
  <si>
    <t>Dinteles de gypsum sobre divisiones de vidrio templado</t>
  </si>
  <si>
    <t xml:space="preserve">Masillado de pisos </t>
  </si>
  <si>
    <t>Porcelanato Graiman en pisos</t>
  </si>
  <si>
    <t>Estucado de mamposterías y muros armados</t>
  </si>
  <si>
    <t>Pintura exterior fachadas, látex vinyl acrílico o similar, altura hasta 50 m.</t>
  </si>
  <si>
    <t>Pintura interior tumbados, látex vinyl acrílico o similar</t>
  </si>
  <si>
    <t>Pintura interior de paredes, látex vinyl acrílico o similar</t>
  </si>
  <si>
    <t>C-4</t>
  </si>
  <si>
    <t>C-5</t>
  </si>
  <si>
    <t>Pintura esmalte anticorrosiva en puertas metálicas</t>
  </si>
  <si>
    <t xml:space="preserve">Pintura esmalte anticorrosiva en pasamanos metálicos en gradas y escalera ingreso a terraza </t>
  </si>
  <si>
    <t>Pintura de señalizacion en estacionamientos en subsuelos</t>
  </si>
  <si>
    <t>Desalojo, incluye carga y transporte hasta botadero MQ</t>
  </si>
  <si>
    <t>Desmontaje de cielo falso tipo gypsum</t>
  </si>
  <si>
    <t>Desmontaje de cielo raso tipo Amstrong</t>
  </si>
  <si>
    <t>Liberación de pisos de madera y alfombra</t>
  </si>
  <si>
    <r>
      <rPr>
        <sz val="8"/>
        <rFont val="Arial"/>
        <family val="2"/>
      </rPr>
      <t xml:space="preserve">Derrocamiento </t>
    </r>
    <r>
      <rPr>
        <sz val="8"/>
        <color rgb="FF000000"/>
        <rFont val="Arial"/>
        <family val="2"/>
      </rPr>
      <t>y liberación de mampostería y antepechos</t>
    </r>
  </si>
  <si>
    <t>Desmontaje de ventanas</t>
  </si>
  <si>
    <t>Liberación de cerámica en paredes de baños</t>
  </si>
  <si>
    <t>Retiro de mármol / alucobond / porcelanato en hall de ascensores</t>
  </si>
  <si>
    <r>
      <t xml:space="preserve">Retiro de puertas </t>
    </r>
    <r>
      <rPr>
        <sz val="8"/>
        <rFont val="Arial"/>
        <family val="2"/>
      </rPr>
      <t>en acceso de gradas</t>
    </r>
    <r>
      <rPr>
        <sz val="8"/>
        <color rgb="FF000000"/>
        <rFont val="Arial"/>
        <family val="2"/>
      </rPr>
      <t xml:space="preserve"> desde circulación vertical a hall ascensores</t>
    </r>
  </si>
  <si>
    <t>Mampostería de bloque 20 cm. relleno hormigón 210 Kg/cm2, incluye armadura diámetro 12 mm.</t>
  </si>
  <si>
    <t>Mampostería de bloque e = 15 cm.</t>
  </si>
  <si>
    <t>Mampostería de gypsum e = 12 cm., incluye estructura</t>
  </si>
  <si>
    <t>Porcelanato Graiman en mampostería baños</t>
  </si>
  <si>
    <t>Provisión de Cubículos acero inoxidable mate, incluye perfiles de anclaje</t>
  </si>
  <si>
    <t>Puertas alistonadas, ruteadas y madera decorativa, 0,90 x 2,10 m.</t>
  </si>
  <si>
    <t>Puertas alistonadas, ruteadas y madera decorativa, 0,70 x 2,10 m.</t>
  </si>
  <si>
    <t>Cerraduras Kwitset</t>
  </si>
  <si>
    <t xml:space="preserve">Provisión de puertas metálicas, estructura tubular y tol perforado </t>
  </si>
  <si>
    <t>Provisión e instalación de lavamanos empotrable, incluye llaves angulares</t>
  </si>
  <si>
    <t>Espejos en baños, 4 mm., filos pulidos e instalados</t>
  </si>
  <si>
    <t>Grifería para lavaplatos y lavacopas</t>
  </si>
  <si>
    <t>Provisión e instalación de piso de porcelanato Graiman en PB</t>
  </si>
  <si>
    <t>Provision e instalacion de puerta basculante ingreso a parqueadero, estructura tubular y tool perforado; incluye motor</t>
  </si>
  <si>
    <t>C-6</t>
  </si>
  <si>
    <t>Butacas ejecutivas 3 puestos, incluye mesa rectangular</t>
  </si>
  <si>
    <t>Mesa de Reuniones tipo 1: 1 mesa circular 1,00 m. diámetro + 4 sillas en oficina</t>
  </si>
  <si>
    <t>Counter de Información, Agencia Piso 1: 2,40 x 0,60 x 1,10 m.</t>
  </si>
  <si>
    <t>Mesa de Reuniones tipo 2: 1 mesa cuadrada 1,40 x 1,40 m. + 8 sillas</t>
  </si>
  <si>
    <t>Counter de Recepción Ingreso a Edificio: 6,00 x 0,60 x 1,20 m.</t>
  </si>
  <si>
    <t>Juego de Área de espera Ingreso Edificio: 1 sillón doble + 2 sillones simples + mesa de centro</t>
  </si>
  <si>
    <t>Mueble clasificación de documento: 1,80 x 0,40 x 2,40 m.</t>
  </si>
  <si>
    <t xml:space="preserve">Estaciones Operativas tipo 1 (L): 1,50 m.x 0,60 x 0,85 </t>
  </si>
  <si>
    <t>Counter de Información, incluye auxiliar - PB Agencia: 1,50 x 0,60 x 1,10 m.</t>
  </si>
  <si>
    <t>Mesas auxiliares para reconteo, ATM y esclusas piso 7: 0,80 x 0,50 m.</t>
  </si>
  <si>
    <t>Auxiliar Documentos: 1,20 x 0,50 x 0,70 m.</t>
  </si>
  <si>
    <t>Estaciones Operativas tipo 2 (I): 1,50 x 0,60 x 0,85 m.</t>
  </si>
  <si>
    <t>Juego Área de espera piso Tipo 1: 4 sillas + mesa de centro rectangular</t>
  </si>
  <si>
    <t xml:space="preserve">Juego Área de espera Negociación Tipo 2, pisos 1 y 5: 4 sillas + mesa de centro circular </t>
  </si>
  <si>
    <t>Mueble Canceles en pisos, 20 usuarios: 1,60 x 0,40 x 2,10 m.</t>
  </si>
  <si>
    <t>Mueble bajo área de Cafetín pisos, incluye mesón de granito: 2,40 x 0,60 x 0,90 m.</t>
  </si>
  <si>
    <t>Mueble alto área de Impresión pisos: 2,60 x 0,35 x 0,60 m.</t>
  </si>
  <si>
    <t>Mueble alto área de Cafetín pisos: 2,40 x 0,35 x 0,60 m.</t>
  </si>
  <si>
    <t>Mueble Rack: 1,50 x 0,90 x 2,40 m.</t>
  </si>
  <si>
    <t>Tarimas de madera: 3,50 x 2,00 x 0,18 m.</t>
  </si>
  <si>
    <t>Mesas directivas: 3,00 x 0,60 x 0,85 m.</t>
  </si>
  <si>
    <t>Estaciones Operativas tipo 3 (I doble): 1,50 x 1,20 x 0,85 m.</t>
  </si>
  <si>
    <t>Mesa de Reuniones Subgerencias: 1 mesa de 3,20 x 1,20 m. + 10 sillas ejecutivas</t>
  </si>
  <si>
    <t>Mesa de Reuniones Ejecutivos tipo 3: 1 mesa circular 1,00 m. diámetro + 4 sillas</t>
  </si>
  <si>
    <t>Estación Ejecutivos (L): 1,80 x 0,60 x 0,75 m.</t>
  </si>
  <si>
    <t>Auxiliar ejecutivo: 1,50 x 0,50 x 0,70 m.</t>
  </si>
  <si>
    <t>Mueble Centro de Monitoreo: 5,80 x 0,60 x 0,75 m.</t>
  </si>
  <si>
    <t>Estanterías metálicas: 1,00 x 0,40 x 2,00 m.</t>
  </si>
  <si>
    <t xml:space="preserve">Mueble bajo: 3,00 x 0,40 x 0,40 m. </t>
  </si>
  <si>
    <t>Counter ejecutivo, Secretaría Autoridades: 5,50 x 0,60 x 1,10 m.</t>
  </si>
  <si>
    <t>Sala de espera Ejecutivo Autoridades: 4 sillas + 1 mesa rectangular</t>
  </si>
  <si>
    <t>Mesa Reuniones Consejos: 3,60 x 1,20 x 0,75 m.</t>
  </si>
  <si>
    <t>Mesa reuniones Autoridades: 5,50 x 1,50 x 0,75 m.</t>
  </si>
  <si>
    <t>Salas de reuniones - Uso múltiple, piso 13: 1 mesa de 3,20 x 1,20 m. + 10 sillas</t>
  </si>
  <si>
    <t>Mueble bajo Área de Preparación: 6,00 x 0,60 x 1,20 m.</t>
  </si>
  <si>
    <t>Mueble alto Área de Preparación: 2,60 x 0,35 x 0,60 m.</t>
  </si>
  <si>
    <t>Mueble para vajilla y utencillos: 1,80 x 0,60 x 1,20 m.</t>
  </si>
  <si>
    <t>Mesas para 6 personas: 1,40 x 0,70 m.</t>
  </si>
  <si>
    <t>Mesas para 4 personas: 0,70 x 0,70 m.</t>
  </si>
  <si>
    <t>Mesón lineal para 10 personas: 7,20 x 0,60 m.</t>
  </si>
  <si>
    <t>Mueble para microhondas: 1,50 x 0,60 x 1,20 m.</t>
  </si>
  <si>
    <t>Liberación de pisos de porcelanato y cerámica en oficinas, baños e ingresos a ascensores</t>
  </si>
  <si>
    <t>Divisiones de vidrio templado 10 mm. incluye puertas, sistema punto fijo altura 2,40 m.</t>
  </si>
  <si>
    <t>Hormigón armado de 240 Kg/cm2. en bóveda 20 cm. de espesor</t>
  </si>
  <si>
    <t>Muebles bajos Cafetería: 12,50 x 0,60 x 0,90 m.</t>
  </si>
  <si>
    <t xml:space="preserve">Muebles altso Cafetería: 5,80 x 0,35 x 0,60 m. </t>
  </si>
  <si>
    <t>Canalización bandeja porta cable de 150 x 50 (Red Horizontal)</t>
  </si>
  <si>
    <t>Canalización bandeja porta cable de 200 x 50  (Red Vertical)</t>
  </si>
  <si>
    <t xml:space="preserve">Punto de Datos, Cable UTP CAT. 6A, incluye face plate, etiquetación y certificación </t>
  </si>
  <si>
    <t>Punto doble de Datos, cable UTP CAT. 6A</t>
  </si>
  <si>
    <t>Rack cerrado de 37 UR</t>
  </si>
  <si>
    <t>Rack cerrado de 24 UR</t>
  </si>
  <si>
    <t>Patch Panel UTP CAT. 6A de 24 Puertos</t>
  </si>
  <si>
    <t>Patch Panel de fibra óptica OM3/OM4 de 24 Puertos</t>
  </si>
  <si>
    <t>Patch Panel de fibra óptica OM3/OM4 de 12 Puertos</t>
  </si>
  <si>
    <t>Organizador de cables horizontales 2 UR</t>
  </si>
  <si>
    <t>Multitoma polarizado horizontal 19"</t>
  </si>
  <si>
    <t>Bandeja Estandar para rack</t>
  </si>
  <si>
    <t>Organizador de cable vertical</t>
  </si>
  <si>
    <t>Patch Cord de 7 pies, CAT. 6A</t>
  </si>
  <si>
    <t>Patch Cord de 3 pies, CAT. 6A</t>
  </si>
  <si>
    <t xml:space="preserve">Punto de BACK BONE fibra óptica OM3/OM4 </t>
  </si>
  <si>
    <t>Central de Detección de Incedios, compacta, inteligente, direccionable</t>
  </si>
  <si>
    <t>Detector Iónico de humos 2 hilos</t>
  </si>
  <si>
    <t>Detector Térmico sin base 2 hilos</t>
  </si>
  <si>
    <t>Detector Térmico - humo sin base 2 hilos</t>
  </si>
  <si>
    <t>Detector Térmico CO sin base 2 hilos</t>
  </si>
  <si>
    <t>Estación manual doble</t>
  </si>
  <si>
    <t>Base para Detector 2 hilos</t>
  </si>
  <si>
    <t>Sirena con Estrobo</t>
  </si>
  <si>
    <t>Módulo de Control</t>
  </si>
  <si>
    <t>Módulo Relé</t>
  </si>
  <si>
    <t>Teléfono de Emergencia</t>
  </si>
  <si>
    <t>Cerradura Magnética de 600 LBS</t>
  </si>
  <si>
    <t>Lectora de Proximidad para Control de Accesos</t>
  </si>
  <si>
    <t>Pulsador de Salida</t>
  </si>
  <si>
    <t>Tarjetas de Accesos</t>
  </si>
  <si>
    <t xml:space="preserve">Fuentes para Control de Accesos 5 AMP. </t>
  </si>
  <si>
    <t>Lectora de largo alcance UHF</t>
  </si>
  <si>
    <t>Lector Biométrico para Control de Accesos</t>
  </si>
  <si>
    <t>SEL-47</t>
  </si>
  <si>
    <t>SEL-48</t>
  </si>
  <si>
    <t>Cámara Tipo Domo Antivandálica</t>
  </si>
  <si>
    <t>Configuración, puesta en marcha y Capactitación del Sistema CCTV</t>
  </si>
  <si>
    <t>SEL-49</t>
  </si>
  <si>
    <t>SEL-50</t>
  </si>
  <si>
    <t>SEL-51</t>
  </si>
  <si>
    <t>SEL-52</t>
  </si>
  <si>
    <t>SEL-53</t>
  </si>
  <si>
    <t>SEL-54</t>
  </si>
  <si>
    <t>SEL-55</t>
  </si>
  <si>
    <t>SEL-56</t>
  </si>
  <si>
    <t>SEL-57</t>
  </si>
  <si>
    <t>SEL-58</t>
  </si>
  <si>
    <t>SEL-59</t>
  </si>
  <si>
    <t>SEL-60</t>
  </si>
  <si>
    <t>SEL-61</t>
  </si>
  <si>
    <t>SEL-62</t>
  </si>
  <si>
    <t>Salida de Alarma de Seguridad con Cable UTP, CAT. 5E</t>
  </si>
  <si>
    <t>Detector de Movimiento</t>
  </si>
  <si>
    <t>Detector Magnético</t>
  </si>
  <si>
    <t>Detector Sísmico</t>
  </si>
  <si>
    <t xml:space="preserve">Detector de Vibración </t>
  </si>
  <si>
    <t>Detector de Rotura de vidrios</t>
  </si>
  <si>
    <t>Teclado para Control de Alarma</t>
  </si>
  <si>
    <t>Panel Central de Alarma (Incluye transformador y baterrías)</t>
  </si>
  <si>
    <t>Configuración y puesta en marcha del Sistema de Alarma y Seguridad</t>
  </si>
  <si>
    <t xml:space="preserve">Sirena Externa </t>
  </si>
  <si>
    <t>Detector Magnético de Lanford</t>
  </si>
  <si>
    <t xml:space="preserve">Retiro de luminarias  actualmente instaladas en cielo falso por cada piso </t>
  </si>
  <si>
    <t>gbl</t>
  </si>
  <si>
    <t xml:space="preserve">Retiro de piezas eléctricas y cableado como tomas, interruptores, actualmente instalados en paredes y panelería por cada piso </t>
  </si>
  <si>
    <t xml:space="preserve">Retrio de infraestructura de bandejas portacables, cables,  tuberías, centros de carga, breakers, cajas, etc. en cielo falso de cada piso </t>
  </si>
  <si>
    <t>Retiro de cables de fuerza, ducto de instalaciones desde subsuelo 1 hasta piso 14.</t>
  </si>
  <si>
    <t>Tomacorriente doble polarizado naranja, tierra aislada. 15A - 120V</t>
  </si>
  <si>
    <t>Tomacorriente 30-50A - 220V, NEMA 10-50R.</t>
  </si>
  <si>
    <t>Puntos tomacorriente normal doble polarizado a tierra, 120V 15 A. Cable 3x12 AWG THHN, realizado en tubería y accesorios metálicos EMT 1/2". No incluye pieza.</t>
  </si>
  <si>
    <t>Puntos tomacorriente regulado doble polarizado a tierra, 120V 15 A. Cable 3x12 AWG THHN, realizado en tubería y accesorios metálicos EMT 1/2"</t>
  </si>
  <si>
    <t>Salidas especiales tomacorriente NORMALES doble polarizado a tierra, a utilizarse para proyectores, 120V 15 A. Cable 3x12 AWG THHN, realizado en tubería y accesorios metálicos EMT 1/2"</t>
  </si>
  <si>
    <t>Salidas especiales tomacorriente REGULADOS doble polarizado a tierra, a utilizarse para ATM, 120V 15 A. Cable 3x12 AWG THHN, realizado en tubería y accesorios metálicos EMT 1/2"</t>
  </si>
  <si>
    <t>Salidas especiales directa de tomacorriente normal doble polarizado a tierra para alimentación a equipos como Microhondas, Cafeteras, Impresoras, Copiadoras 120V 15 A. Cable 2x12+12 AWG THHN, realizados en tubería y accesorios metálicos EMT 1/2", circuito dedicado. Incluye alimentador hacia tablero</t>
  </si>
  <si>
    <t>Salidas especiales para Secadoras de manos en baños, 120V 20A. Cable 2x12+12 AWG THHN, incluye tuberías y accesorios metálicos EMT 1/2", circuito dedicado.</t>
  </si>
  <si>
    <t>Salida especial para cocina eléctrica a inducción, 220V 40A. Cable 2x8+10 AWG THHN, incluye tuberías y accesorios metálicos EMT 3/4", circuito dedicado.</t>
  </si>
  <si>
    <t>Alimentador principal a circuitos de tomacorriente energía normal y regulada, Cable 3x12 AWG THHN, desde el breaker de protección del circuito en cantro de carga hasta el primer punto de tomacorrientes de ese circuito, recorrido por bandeja, portacable y tubería EMT.</t>
  </si>
  <si>
    <t xml:space="preserve">Tomacorriente doble polarizado normal, tipo decorativo, color blanco de 15A - 120V. </t>
  </si>
  <si>
    <t>Circuito de control y fuerza para encendido/apagado de áreas abiertas, incluye interruptor simple, contactor AC1=20A-120V, con cable #14AWG THHN, realizado en tubería y accesorios metálicos EMT 1/2".</t>
  </si>
  <si>
    <t>Instalación de luminarias fluorescentes para parqueadero, 3 tubos  T8 de 17W. Se reutilizan las luminarias con celdas de aluminio, desconectadas de diferentes pisos.</t>
  </si>
  <si>
    <t>Alimentador secundario de iluminación, cable #14 AWG THHN., tendido por la bandeja portacable desde primer cajetin de llegada hasta circuito en centro de carga.</t>
  </si>
  <si>
    <t>Luminaria LED cuadrada, tipo PANEL de  60x60, temperatura de color 4000K. Operación a 120V. 3500 lúmenes, 40W.</t>
  </si>
  <si>
    <t>Luminaria panel LED ojo de buey  redondo de 24W, color blanco, temperatura de color de 6500K. Operación a 120V. 1800 lúmenes</t>
  </si>
  <si>
    <t>Luminaria panel LED ojo de buey redondo  de 12W, color blanco, temperatura de color de 6500K. Operación a 120V. 800 lúmenes</t>
  </si>
  <si>
    <t>Luminaria LED ojo de buey  para foco dicroico LED de 4.5W, aro color blanco, temperatura de color de 6500K. Operación a 120V. 800 lúmenes</t>
  </si>
  <si>
    <t>Letero de señalizacion SALIDA, tecnologìa LED, con batería de respaldo para 90 minutos.</t>
  </si>
  <si>
    <t>Luminaria LED  decorativa, tipo octogonal cilíndrica de 80 cm de dìametro. Potencia no mayor a 60W, temperatura de color 4000K. Operación a 120V, a colocar en pérgola de piso 13.</t>
  </si>
  <si>
    <t>Interruptor simple decorativo 15A - 120V. Color blanco para  oficinas y salas de reuniónes.</t>
  </si>
  <si>
    <t>Interruptor doble decorativo 15A - 120V. Color blanco para oficinas y salas de reuniones.</t>
  </si>
  <si>
    <t>Conmutador simple decorativo 15A - 120V para salas de reunión.</t>
  </si>
  <si>
    <t>Sensor de movimiento 360°, para colocación en techo.</t>
  </si>
  <si>
    <t>Sensor de movimiento 180°, para colocación en pared baños y escaleras.</t>
  </si>
  <si>
    <t xml:space="preserve">Puntos Iluminación para luminaria de emergencia y letrero de SALIDA, tipo LED, con cable # 14AWG THHN, incluye tubería y accesorios metálicos EMT 1/2". No incluye pieza. </t>
  </si>
  <si>
    <t xml:space="preserve">Puntos Iluminación Panel LED cuadrado 40W y/o redondo 24/12W, con cable # 14AWG THHN, incluye tuberías y accesorios metálicos EMT 1/2". No incluye pieza. </t>
  </si>
  <si>
    <t>Puntos Interruptor simple con cable #14AWG THHN, realizado en tubería y accesorios metálicos EMT 1/2", no incluye pieza.</t>
  </si>
  <si>
    <t>Puntos Interruptor doble con cable #14AWG THHN, realizado en tubería y accesorios metálicos EMT 1/2", no incluye pieza.</t>
  </si>
  <si>
    <t>Puntos Conmutador simple con cable #14AWG THHN, realizado en tubería y accesorios metálicos EMT 1/2", no incluye pieza.</t>
  </si>
  <si>
    <t>Puntos Sensores de movimiento 360°, con cable #14AWG THHN, realizado en tubería y accesorios metálicos EMT 1/2", no incluye pieza.</t>
  </si>
  <si>
    <t>Puntos Sensores de movimiento 180°, con cable #14AWG THHN, realizado en tubería y accesorios metálicos EMT 1/2", no incluye pieza.</t>
  </si>
  <si>
    <t>Puntos Extractores de olores en baños, con cable #14AWG THHN, realizado en tubería y accesorios metálicos EMT 1/2", no incluye el extractor.</t>
  </si>
  <si>
    <t>Luminaria de emergencia, dos lamparas LED, con bateria de resplado para 90 minutos.</t>
  </si>
  <si>
    <t>Breaker enchufable 1P-16A SQD</t>
  </si>
  <si>
    <t>Breaker enchufable 1P-20A SQD</t>
  </si>
  <si>
    <t>Breaker enchufable 2P-40A SQD</t>
  </si>
  <si>
    <t>Centro de carga 12 Puntos SQD, MONOFÁSICOS 240V- energìa regulada</t>
  </si>
  <si>
    <t>Centro de carga 12 Puntos SQD, TRIFASICOS 240V- energía regulada</t>
  </si>
  <si>
    <t>Centro de carga 30 Puntos SQD, TRIFASICOS 240V-</t>
  </si>
  <si>
    <t>Centro de carga 42 Puntos SQD,TRIFASICOS 240V</t>
  </si>
  <si>
    <t>Bandejas portacables metálicas de 20 x 10 cm, lámina de acero pregalvanizada, incluye accesorios de unión y sujeción a losa o pared, en los todos los pisos.</t>
  </si>
  <si>
    <t>Alimentador monofásico compuesto por 2x#8+#8+#10 AWG SUPERFLEX para centros de carga energìa regulada, diferentes pisos.</t>
  </si>
  <si>
    <t>Alimentador monofásico compuesto por 2x#6+#6+#8 AWG SUPERFLEX para centros de carga energìa regulada, diferentes pisos.</t>
  </si>
  <si>
    <t>Alimentador monofásico compuesto por 2x#4+#4+#6 AWG SUPERFLEX para centros de carga energìa regulada, diferentes pisos.</t>
  </si>
  <si>
    <t>Alimentador trifásico compuesto por 3x#6+#8+#10 AWG SUPERFLEX para centros de carga en diferentes pisos.</t>
  </si>
  <si>
    <t>Alimentador trifásico compuesto por 3x#4+#6+#8 AWG SUPERFLEX para centros de carga energía normal.</t>
  </si>
  <si>
    <t>Alimentador trifásico compuesto por 3x#2+#4+#6 AWG SUPERFLEX para centros de carga energía normal.</t>
  </si>
  <si>
    <t>Escalerilla portacable de 30 cm de ancho, en lámina de acero galvanziado, con su respectiva tapa y sujeción sea a pared o a losa, desde subsuelo 1 hasta piso 14, instalado dentro de ducto eléctrico.</t>
  </si>
  <si>
    <t>Salida especial monofásica a 220V, compuesto por 2x#14+#14 AWG THHN en tuberìa EMT de 1/2", para conexión de evaporadoras en cada piso.</t>
  </si>
  <si>
    <t>Alimentador trifàsico compuesto por 3x#4/0+#2 AWG SUPERFLEX para conexión de tablero de protección condensadoras en PLANTA BAJA.</t>
  </si>
  <si>
    <t>Alimentador trifàsico compuesto por 2(3x#2/0)+#2/0 AWG SUPERFLEX para conexión de condensadoras en TERRAZA.</t>
  </si>
  <si>
    <t>Tablero de protección para distribuciòn acometidas a 3 condensadoras, de acuerdo a diagrama unifilar de sistema de aire acondicionado en PLANTA BAJA.</t>
  </si>
  <si>
    <t>Tablero de protección para distribuciòn acometidas a 3 condensadoras, de acuerdo a diagrama unifilar de sistema de aire acondicionado en TERRAZA.</t>
  </si>
  <si>
    <t>Escalerilla portacable de 20 cm de ancho, enlámina de acero galvanziado, con su respectiva tapa y sujeción sea a pared o a losa, montada en retiro PB y TERRAZA del edificio.</t>
  </si>
  <si>
    <t>Breaker enchufable 2P-10A SQD para protecciòn evaporadoras</t>
  </si>
  <si>
    <t>SISTEMA ELECTRICO</t>
  </si>
  <si>
    <t>S-600 Muro Cortina Piel de vidrio - vidrio de 12,76 mm.</t>
  </si>
  <si>
    <t>T-45 Ventanas corredizas</t>
  </si>
  <si>
    <t xml:space="preserve">Revestimiento de alucubond - panel compuesto de aluminio </t>
  </si>
  <si>
    <t>VA-1</t>
  </si>
  <si>
    <t>VA-2</t>
  </si>
  <si>
    <t>VA-3</t>
  </si>
  <si>
    <t>VA-4</t>
  </si>
  <si>
    <t>VA-5</t>
  </si>
  <si>
    <t>VA-6</t>
  </si>
  <si>
    <t>VA-7</t>
  </si>
  <si>
    <t>PA-1</t>
  </si>
  <si>
    <t>PA-2</t>
  </si>
  <si>
    <t>PA-3</t>
  </si>
  <si>
    <t>Indicadores de posición digital para hall y cabinas</t>
  </si>
  <si>
    <t>PA-4</t>
  </si>
  <si>
    <t>Mantenimiento integral de montacargas junto a grada</t>
  </si>
  <si>
    <t>MOBILIARIO</t>
  </si>
  <si>
    <t>OG-1</t>
  </si>
  <si>
    <t>OG-2</t>
  </si>
  <si>
    <t>Permiso de ocupación de espacio público (aceras)</t>
  </si>
  <si>
    <t>Equipos de izamiento de materiales, estrcuturas metálicas y hormigón</t>
  </si>
  <si>
    <t>Pasamanos de vidrio templado 10 mm. ingreso Planta Baja</t>
  </si>
  <si>
    <t>S-502 Mamparas fijas de 2 x 1 1/2" - escaleras</t>
  </si>
  <si>
    <t>Mamparas y puertas de vidrio templado 10 mm. ingreso Planta Baja</t>
  </si>
  <si>
    <t>OE-1</t>
  </si>
  <si>
    <t>Condensadora con tecnología VRF Descarga horizontal tipo Bomba de Calor, marca YORK, capacidad: 569.965,9 BTU/h</t>
  </si>
  <si>
    <t>Condensadora con tecnología VRF Descarga horizontal tipo Bomba de Calor, marca YORK, capacidad: 477.815,7 BTU/h</t>
  </si>
  <si>
    <t>Equipo de aire acondicionado de presión, descarga hacia abajo tipo Downflown, capacidad: 36.000 BTH/h</t>
  </si>
  <si>
    <t>Evaporadora tipo cassette tecnología VRF, marca YORK, capacidad: 12.813 BTU/h</t>
  </si>
  <si>
    <t>Evaporadora tipo cassette tecnología VRF, marca YORK, capacidad: 38.225 BTU/h</t>
  </si>
  <si>
    <t>Evaporadora tipo cassette tecnología VRF, marca YORK, capacidad: 24.232 BTU/h</t>
  </si>
  <si>
    <t xml:space="preserve">Clave de control, incluye tubería EMT  </t>
  </si>
  <si>
    <t>Base para condensadora VRF</t>
  </si>
  <si>
    <t>Material de anclaje para equipos</t>
  </si>
  <si>
    <t>Accesorios de cobre para tubería</t>
  </si>
  <si>
    <t>Accesorios para desagues</t>
  </si>
  <si>
    <t>lbs</t>
  </si>
  <si>
    <t>Carga con Refrigerante R 410</t>
  </si>
  <si>
    <t>Carga con Refrigerante R 407C</t>
  </si>
  <si>
    <t>Evaporadora tipo cassette tecnología VRF, marca YORK, capacidad: 27.203 BTU/h</t>
  </si>
  <si>
    <t>Evaporadora tipo cassette tecnología VRF, marca YORK, capacidad: 24.607 BTU/h</t>
  </si>
  <si>
    <t>Tubería de cobre 1 5/8"</t>
  </si>
  <si>
    <t>Tubería de cobre 1 3/4"</t>
  </si>
  <si>
    <t>Tubería de cobre 1 3/8"</t>
  </si>
  <si>
    <t>Tubería de cobre 1 1/2"</t>
  </si>
  <si>
    <t>Tubería de cobre 1 1/4"</t>
  </si>
  <si>
    <t>Tubería de cobre 1 1/8"</t>
  </si>
  <si>
    <t>Tubería de cobre de 1/2"</t>
  </si>
  <si>
    <t>Tubería de cobre de 5/8"</t>
  </si>
  <si>
    <t>Tubería de cobre de 3/4"</t>
  </si>
  <si>
    <t>Tubería de cobre de 7/8"</t>
  </si>
  <si>
    <t>Tubería de cobre de 1/4"</t>
  </si>
  <si>
    <t>Tubería de cobre de 3/8"</t>
  </si>
  <si>
    <t>SAC-27</t>
  </si>
  <si>
    <t>SAC-28</t>
  </si>
  <si>
    <t>SAC-29</t>
  </si>
  <si>
    <t>SAC-30</t>
  </si>
  <si>
    <t>SAC-31</t>
  </si>
  <si>
    <t>SAC-32</t>
  </si>
  <si>
    <t>SAC-33</t>
  </si>
  <si>
    <t>SAC-34</t>
  </si>
  <si>
    <t>SAC-35</t>
  </si>
  <si>
    <t>SAC-36</t>
  </si>
  <si>
    <t>SAC-37</t>
  </si>
  <si>
    <t>SAC-38</t>
  </si>
  <si>
    <t>Aislante térmico para tubería de 1 5/8"</t>
  </si>
  <si>
    <t>Aislante térmico para tubería de 1 3/8"</t>
  </si>
  <si>
    <t>Aislante térmico para tubería de 1 1/4"</t>
  </si>
  <si>
    <t>Aislante térmico para tubería de 1 1/8"</t>
  </si>
  <si>
    <t>Aislante térmico para tubería de 7/8"</t>
  </si>
  <si>
    <t>Aislante térmico para tubería de 5/8"</t>
  </si>
  <si>
    <t>SAC-39</t>
  </si>
  <si>
    <t>Aislante térmico para tubería de 1 3/4"</t>
  </si>
  <si>
    <t>Aislante térmico para tubería de 1 1/2"</t>
  </si>
  <si>
    <t>SAC-40</t>
  </si>
  <si>
    <t>Aislante térmico para tubería de 1/2"</t>
  </si>
  <si>
    <t>Termostato alámbrico Modelo JCWA 10 NEGQ</t>
  </si>
  <si>
    <t>Instalación de evaporadores YORK</t>
  </si>
  <si>
    <t>Instalación de condensadores YORK VRF</t>
  </si>
  <si>
    <t xml:space="preserve">Instalación de equipo de aire acondicionado de presición </t>
  </si>
  <si>
    <t>Cambio de puertas de hall y cabinas de acero inoxidable, incluye cambio de botoneras para llamadas de hall y cabina</t>
  </si>
  <si>
    <t>SOSI-2</t>
  </si>
  <si>
    <t>SOSI-3</t>
  </si>
  <si>
    <t xml:space="preserve">SOSI-8 </t>
  </si>
  <si>
    <t xml:space="preserve">SOSI-9 </t>
  </si>
  <si>
    <t>SOSI-13</t>
  </si>
  <si>
    <t>SOSI-15</t>
  </si>
  <si>
    <t>SOSI-16</t>
  </si>
  <si>
    <t>SOSI-17</t>
  </si>
  <si>
    <t>SOSI-20</t>
  </si>
  <si>
    <t>SOSI-21</t>
  </si>
  <si>
    <t>14.- PERMISOS DE OCUPACIÓN DE ESPACIO PÚBLICO Y GRÚA</t>
  </si>
  <si>
    <t>Enlucido horizontal de losas, bóveda, incluye andamios, mortero 1:6, e = 1,5 mm.</t>
  </si>
  <si>
    <t>MONTAJE DE NUEVA INFRAESTRUCTURA Y CABLEADO SISTEMA ELECTRICO PRINCIPAL</t>
  </si>
  <si>
    <t>IE-01</t>
  </si>
  <si>
    <t>IE-02</t>
  </si>
  <si>
    <t>IE-03</t>
  </si>
  <si>
    <t>IE-04</t>
  </si>
  <si>
    <t>IE-05</t>
  </si>
  <si>
    <t>IE-06</t>
  </si>
  <si>
    <t>IE-07</t>
  </si>
  <si>
    <t>IE-08</t>
  </si>
  <si>
    <t>IE-09</t>
  </si>
  <si>
    <t>IE-12</t>
  </si>
  <si>
    <t>IE-10</t>
  </si>
  <si>
    <t>IE-11</t>
  </si>
  <si>
    <t>IE-16</t>
  </si>
  <si>
    <t>IE-17</t>
  </si>
  <si>
    <t>IE-18</t>
  </si>
  <si>
    <t>IE-19</t>
  </si>
  <si>
    <t>IE-20</t>
  </si>
  <si>
    <t>IE-21</t>
  </si>
  <si>
    <t>IE-22</t>
  </si>
  <si>
    <t>IE-23</t>
  </si>
  <si>
    <t>IE-24</t>
  </si>
  <si>
    <t>IE-25</t>
  </si>
  <si>
    <t>IE-26</t>
  </si>
  <si>
    <t>IE-27</t>
  </si>
  <si>
    <t>IE-28</t>
  </si>
  <si>
    <t>IE-29</t>
  </si>
  <si>
    <t>IE-30</t>
  </si>
  <si>
    <t>IE-31</t>
  </si>
  <si>
    <t>IE-32</t>
  </si>
  <si>
    <t>IE-33</t>
  </si>
  <si>
    <t>IE-34</t>
  </si>
  <si>
    <t>IE-35</t>
  </si>
  <si>
    <t>IE-36</t>
  </si>
  <si>
    <t>IE-37</t>
  </si>
  <si>
    <t>IE-38</t>
  </si>
  <si>
    <t>IE-39</t>
  </si>
  <si>
    <t>IE-40</t>
  </si>
  <si>
    <t>IE-41</t>
  </si>
  <si>
    <t>IE-42</t>
  </si>
  <si>
    <t>IE-43</t>
  </si>
  <si>
    <t>IE-44</t>
  </si>
  <si>
    <t>IE-46</t>
  </si>
  <si>
    <t>IE-47</t>
  </si>
  <si>
    <t>IE-48</t>
  </si>
  <si>
    <t>IE-49</t>
  </si>
  <si>
    <t>IE-50</t>
  </si>
  <si>
    <t>IE-51</t>
  </si>
  <si>
    <t>IE-52</t>
  </si>
  <si>
    <t>IE-53</t>
  </si>
  <si>
    <t>IE-54</t>
  </si>
  <si>
    <t>IE-55</t>
  </si>
  <si>
    <t>IE-56</t>
  </si>
  <si>
    <t>IE-57</t>
  </si>
  <si>
    <t>IE-58</t>
  </si>
  <si>
    <t>IE-59</t>
  </si>
  <si>
    <t>IE-60</t>
  </si>
  <si>
    <t>IE-61</t>
  </si>
  <si>
    <t>IE-62</t>
  </si>
  <si>
    <t>IE-63</t>
  </si>
  <si>
    <t>PRELIMINARES</t>
  </si>
  <si>
    <t>DESALOJOS, DERROCAMIENTOS, LIBERACIONES, PICADOS</t>
  </si>
  <si>
    <t>ESTRUCTURA</t>
  </si>
  <si>
    <t xml:space="preserve"> MAMPOSTERIA</t>
  </si>
  <si>
    <t>ENLUCIDOS</t>
  </si>
  <si>
    <t>PISOS</t>
  </si>
  <si>
    <t xml:space="preserve"> RECUBRIMIENTOS</t>
  </si>
  <si>
    <t>CIELO RASO</t>
  </si>
  <si>
    <t xml:space="preserve">PIEL DE VIDRIO, ALUCUBOND EN FACHADAS Y VIDRIO TEMPLADO </t>
  </si>
  <si>
    <t>SEGURIDAD FÍSICA</t>
  </si>
  <si>
    <t>CARPINTERIA MADERA Y METAL</t>
  </si>
  <si>
    <t>PIEZAS SANITARIAS</t>
  </si>
  <si>
    <t>OBRAS EXTERIORES</t>
  </si>
  <si>
    <t>RETIRO DE INSTALACIONES ELECTRICAS INTERIORES EXISTENTES</t>
  </si>
  <si>
    <t>SISTEMA DE FUERZA: TOMACORRIENTES NORMALES Y REGULADO, SALIDAS ESPECIALES 120V, SALIDAS ESPECIALES 220V.</t>
  </si>
  <si>
    <t>BANDEJA PORTACABLE - CENTROS DE CARGA Y BREAKERS DE PROTECCION CIRCUITOS INTERNOS</t>
  </si>
  <si>
    <t>ALIMENTADORES SISTEMA DE AIRE ACONDICIONADO PARA OFICINAS EN DIFERENTES PISOS</t>
  </si>
  <si>
    <t xml:space="preserve">CABLEADO ESTRUCTURADO </t>
  </si>
  <si>
    <t>CONTROL DE ACCESOS</t>
  </si>
  <si>
    <t>CIRCUITO CERRADO DE TELEVISIÓN - CCTV</t>
  </si>
  <si>
    <t xml:space="preserve"> SISTEMA DE AIRE ACONDICONADO</t>
  </si>
  <si>
    <t>SISTEMA HIDRAULICO Y CONTRA INCENDIOS</t>
  </si>
  <si>
    <t>SISTEMA SANITARIO</t>
  </si>
  <si>
    <t>UND</t>
  </si>
  <si>
    <t>Configuración puesta en marcha y capacitacion del sistema de incendios</t>
  </si>
  <si>
    <t>Fuentes de poder con rerspaldo de baterias y fuente auxiliar</t>
  </si>
  <si>
    <t>Salida para dispositivos de control de accesos</t>
  </si>
  <si>
    <t>Panel de Control de Accesos 4 puertas</t>
  </si>
  <si>
    <t>Panel de control de accesos para 2 puertas</t>
  </si>
  <si>
    <t xml:space="preserve">Camara cajero </t>
  </si>
  <si>
    <t>SEL-63</t>
  </si>
  <si>
    <t>SEL-64</t>
  </si>
  <si>
    <t xml:space="preserve">Sirena interna </t>
  </si>
  <si>
    <t>SEL-65</t>
  </si>
  <si>
    <t>SEL-66</t>
  </si>
  <si>
    <t>SEL-67</t>
  </si>
  <si>
    <t>SISTEMA DE ILUMINACION - LUMINARIAS TECNOLOGIA LED</t>
  </si>
  <si>
    <t xml:space="preserve">ESCALERILLA PORTACABLES Y ALIMENTADORES SECUNDARIOS </t>
  </si>
  <si>
    <t>SISTEMA DE PREVENCION DE INCENDIOS</t>
  </si>
  <si>
    <t>SISTEMA ELECTRONICO</t>
  </si>
  <si>
    <t>SISTEMA MECANICO E HIDROSANITARIO</t>
  </si>
  <si>
    <t>POTENCIACION Y ACTUALIZACION ASCENSORES</t>
  </si>
  <si>
    <t>SEÑALETICA , SALUD ACUPACIONAL, SEGURIDA INDUSTRIAL</t>
  </si>
  <si>
    <t>GBL</t>
  </si>
  <si>
    <t>REVISION Y MANTENIMIENTO EQUIPOS ELECTRICOS PRINCIPALES (TRANSFORMADORES-GENERADORES-TTA)</t>
  </si>
  <si>
    <t>IE-80</t>
  </si>
  <si>
    <t>IE-81</t>
  </si>
  <si>
    <t>IE-82</t>
  </si>
  <si>
    <t>IE-83</t>
  </si>
  <si>
    <t>IE-84</t>
  </si>
  <si>
    <t>m²</t>
  </si>
  <si>
    <t>m³</t>
  </si>
  <si>
    <t>Sistemas aguas subterraneas, Bomba sumergible, tipo campana succion y descarga 3 " , motor electrico trifasico, incluye tablero de control secuencial para 2 bombas y accesorios</t>
  </si>
  <si>
    <t>Tubería de HN SCH 40 ASTM de 4"</t>
  </si>
  <si>
    <t>Tubería de HN SCH 40 ASTM de 2"</t>
  </si>
  <si>
    <t>Válvula CHEK 4"</t>
  </si>
  <si>
    <t>Válvula de pie 2"</t>
  </si>
  <si>
    <t>Cambio de controles de bombas, Manometros, interruptores de presión, radar, mangueras</t>
  </si>
  <si>
    <t>Manenimiento cisterna y tanque albañial</t>
  </si>
  <si>
    <t>Tubería de PVC 50 mm.</t>
  </si>
  <si>
    <t>Tubería de PVC 160 mm.</t>
  </si>
  <si>
    <t>SCI-2</t>
  </si>
  <si>
    <t>SCI-4</t>
  </si>
  <si>
    <t>SCI-5</t>
  </si>
  <si>
    <t>SCI-6</t>
  </si>
  <si>
    <t>SCI-7</t>
  </si>
  <si>
    <t>SCI-10</t>
  </si>
  <si>
    <t>SCI-11</t>
  </si>
  <si>
    <t>SCI-12</t>
  </si>
  <si>
    <t>SCI-13</t>
  </si>
  <si>
    <t>SS-7</t>
  </si>
  <si>
    <t>IE-77</t>
  </si>
  <si>
    <t>IE-78</t>
  </si>
  <si>
    <t>IE-79</t>
  </si>
  <si>
    <t>PROYECTO:</t>
  </si>
  <si>
    <t>REHABILITACION EDIFICIO LA PRADERA - COOPERATIVA DE AHORRO Y CRÉDITO 29 DE OCTUBRE LTDA.</t>
  </si>
  <si>
    <t xml:space="preserve">No.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</si>
  <si>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</si>
  <si>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</si>
  <si>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</si>
  <si>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</si>
  <si>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</si>
  <si>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</si>
  <si>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</si>
  <si>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</si>
  <si>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</si>
  <si>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</si>
  <si>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</si>
  <si>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</si>
  <si>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</si>
  <si>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</si>
  <si>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</si>
  <si>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</si>
  <si>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</si>
  <si>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</si>
  <si>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</si>
  <si>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</si>
  <si>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</si>
  <si>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</si>
  <si>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</si>
  <si>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</si>
  <si>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</si>
  <si>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</si>
  <si>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</si>
  <si>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</si>
  <si>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</si>
  <si>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</si>
  <si>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</si>
  <si>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</si>
  <si>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</si>
  <si>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</si>
  <si>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</si>
  <si>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</si>
  <si>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</si>
  <si>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</si>
  <si>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</si>
  <si>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</si>
  <si>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</si>
  <si>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</si>
  <si>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</si>
  <si>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</si>
  <si>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</si>
  <si>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</si>
  <si>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</si>
  <si>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</si>
  <si>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</si>
  <si>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</si>
  <si>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</si>
  <si>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</si>
  <si>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</si>
  <si>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</si>
  <si>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</si>
  <si>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</si>
  <si>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</si>
  <si>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</si>
  <si>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</si>
  <si>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</si>
  <si>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</si>
  <si>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</si>
  <si>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</si>
  <si>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</si>
  <si>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</si>
  <si>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</si>
  <si>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</si>
  <si>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</si>
  <si>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</si>
  <si>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</si>
  <si>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</si>
  <si>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</si>
  <si>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</si>
  <si>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</si>
  <si>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</si>
  <si>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</si>
  <si>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</si>
  <si>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</si>
  <si>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</si>
  <si>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</si>
  <si>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</si>
  <si>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</si>
  <si>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</si>
  <si>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</si>
  <si>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</si>
  <si>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</si>
  <si>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</si>
  <si>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</si>
  <si>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</si>
  <si>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</si>
  <si>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</si>
  <si>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</si>
  <si>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</si>
  <si>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</si>
  <si>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</si>
  <si>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</si>
  <si>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</si>
  <si>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</si>
  <si>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</si>
  <si>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</si>
  <si>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</si>
  <si>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</si>
  <si>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</si>
  <si>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</si>
  <si>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</si>
  <si>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</si>
  <si>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</si>
  <si>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</si>
  <si>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</si>
  <si>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</si>
  <si>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</si>
  <si>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</si>
  <si>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</si>
  <si>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</si>
  <si>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</si>
  <si>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</si>
  <si>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</si>
  <si>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CIRCUITO DE ALARMAS E INTRUSION</t>
  </si>
  <si>
    <t>Comunicador IP para alarma</t>
  </si>
  <si>
    <t>Rele doble contacto</t>
  </si>
  <si>
    <t>Marcador telefonico</t>
  </si>
  <si>
    <t>Fuente de alimentacion auxiliar, transformador y bateria</t>
  </si>
  <si>
    <t xml:space="preserve">Tarjeta de distribución de energia </t>
  </si>
  <si>
    <t xml:space="preserve">Pulsador de panico de palanca </t>
  </si>
  <si>
    <t>Sensor de temperatura</t>
  </si>
  <si>
    <t>Anunciador remoto</t>
  </si>
  <si>
    <t>SEL-68</t>
  </si>
  <si>
    <t>SEL-69</t>
  </si>
  <si>
    <t>SEL-70</t>
  </si>
  <si>
    <t>SEL-71</t>
  </si>
  <si>
    <t>SEL-72</t>
  </si>
  <si>
    <t>SEL-73</t>
  </si>
  <si>
    <t>SEL-74</t>
  </si>
  <si>
    <t>SEL-75</t>
  </si>
  <si>
    <t>SEL-76</t>
  </si>
  <si>
    <t>SEL-77</t>
  </si>
  <si>
    <t xml:space="preserve">Mantenimiento y reinstalación del sistema mecanico existente para deteccion 
y extinción en Data Center  </t>
  </si>
  <si>
    <t>Mantenimiento Bombas del equipo hidroneumatico de agua potable sistema contra 
incendios</t>
  </si>
  <si>
    <t>SEL-11</t>
  </si>
  <si>
    <t>CDG</t>
  </si>
  <si>
    <t>Acero estructural en varilla milimetrada y corrugada fy = 4200 Kg/cm²</t>
  </si>
  <si>
    <t>Acero estructural A36 en pefiles y tubos</t>
  </si>
  <si>
    <t>Acero estructural A36 en placas</t>
  </si>
  <si>
    <t>Perno Hilti KB3 ¾" x 8" LM</t>
  </si>
  <si>
    <t>Perno Hilti KB3 5/8" x 4 ¾" LM</t>
  </si>
  <si>
    <t>Malla Electrosoldada 6 x 15</t>
  </si>
  <si>
    <t>Deck Novalosa 55 0.76 mm</t>
  </si>
  <si>
    <t>Hormigón f'c 240 Kg/cm² en losa</t>
  </si>
  <si>
    <t>Impermeabilización de losas con Impetrol</t>
  </si>
  <si>
    <t>Placas de Fibrolit 12mm + Estructura</t>
  </si>
  <si>
    <t>1-C</t>
  </si>
  <si>
    <t>2-C</t>
  </si>
  <si>
    <t>3-C</t>
  </si>
  <si>
    <t>4-C</t>
  </si>
  <si>
    <t>5-C</t>
  </si>
  <si>
    <t>6-C</t>
  </si>
  <si>
    <t>7-C</t>
  </si>
  <si>
    <t>8-C</t>
  </si>
  <si>
    <t>9-C</t>
  </si>
  <si>
    <t>10-C</t>
  </si>
  <si>
    <t>11-C</t>
  </si>
  <si>
    <t>12-C</t>
  </si>
  <si>
    <t>13-C</t>
  </si>
  <si>
    <t>14-C</t>
  </si>
  <si>
    <t>15-C</t>
  </si>
  <si>
    <t>16-C</t>
  </si>
  <si>
    <t>17-C</t>
  </si>
  <si>
    <t>18-C</t>
  </si>
  <si>
    <t>19-C</t>
  </si>
  <si>
    <t>20-C</t>
  </si>
  <si>
    <t>21-C</t>
  </si>
  <si>
    <t>22-C</t>
  </si>
  <si>
    <t>23-C</t>
  </si>
  <si>
    <t>24-C</t>
  </si>
  <si>
    <t>25-C</t>
  </si>
  <si>
    <t>26-C</t>
  </si>
  <si>
    <t>27-C</t>
  </si>
  <si>
    <t>28-C</t>
  </si>
  <si>
    <t>29-C</t>
  </si>
  <si>
    <t>30-C</t>
  </si>
  <si>
    <t>31-C</t>
  </si>
  <si>
    <t>32-C</t>
  </si>
  <si>
    <t>33-C</t>
  </si>
  <si>
    <t>34-C</t>
  </si>
  <si>
    <t>35-C</t>
  </si>
  <si>
    <t>36-C</t>
  </si>
  <si>
    <t>37-C</t>
  </si>
  <si>
    <t>38-C</t>
  </si>
  <si>
    <t>39-C</t>
  </si>
  <si>
    <t>40-C</t>
  </si>
  <si>
    <t>41-C</t>
  </si>
  <si>
    <t>Escalerilla portacable de 30 x 8 cm, lámina pregalvanizada, con sus respectivos accesorios y sujeción a losa o pared. Infraestructura para Interconexión Generadores y TTA's. ubicada en Subsuelo 1</t>
  </si>
  <si>
    <t>Tendido de Conductores reutilizados y Reconexión de Transformadores TTA - Generadores</t>
  </si>
  <si>
    <t>Tendido de Conductores reutilizados y Reconexión de Tableros - Subtableros y UPS</t>
  </si>
  <si>
    <t>Alimentador Principal Trifásico para sistema de Aire Acondicionado en Subsuelo 1, desde TTA2 hasta TDP-A/C. 2(3x4/0) + 2/0t Tipo Superflex</t>
  </si>
  <si>
    <t>Tablero de Protección Principal Sistema de Aire Acondicionado</t>
  </si>
  <si>
    <t>Alimentador Principal Trifásico para Interconexión de Tablero de Transferencia TTA2, con Transformador de 225 KVA Y Generador de 200 KVA,  3(3x4/0) + 2x4/0 +1x2/0t Tipo Superflex</t>
  </si>
  <si>
    <t>Gabinietes contra incendios</t>
  </si>
  <si>
    <t>SEL-17</t>
  </si>
  <si>
    <t>Modulo de comunicación</t>
  </si>
  <si>
    <t>Modulo ethernet</t>
  </si>
  <si>
    <t>Salida para Dispositivo Incendios, cable enchaquetado 2 x 18 AWG</t>
  </si>
  <si>
    <t>Cerradura Magnética de 1200 LBS</t>
  </si>
  <si>
    <t>Punto de Datos, Cable UTP CAT. 6A</t>
  </si>
  <si>
    <t>Configuración puesta en marcha y capacitacion del control de accesos</t>
  </si>
  <si>
    <t>Tag UHF</t>
  </si>
  <si>
    <t>Software control de Accesos</t>
  </si>
  <si>
    <t>Micro SD 64 GB</t>
  </si>
  <si>
    <t>Disco duro 8 TB</t>
  </si>
  <si>
    <t>Switch POE 16 puertos</t>
  </si>
  <si>
    <t>Teclado para Control de Alarma inlambrico</t>
  </si>
  <si>
    <t xml:space="preserve">Detector de Humo </t>
  </si>
  <si>
    <t>Estación Manual con llave</t>
  </si>
  <si>
    <t>Modulo expansor de 8 zonas</t>
  </si>
  <si>
    <t>Intercomunicador con video</t>
  </si>
  <si>
    <t>SEL-78</t>
  </si>
  <si>
    <t>SEL-79</t>
  </si>
  <si>
    <t>SEL-80</t>
  </si>
  <si>
    <t>SEL-81</t>
  </si>
  <si>
    <t>SEL-82</t>
  </si>
  <si>
    <t>SEL-83</t>
  </si>
  <si>
    <t>SEL-84</t>
  </si>
  <si>
    <t>Pulsador de panico inalámbrico</t>
  </si>
  <si>
    <t>SEL-85</t>
  </si>
  <si>
    <t>SEL-86</t>
  </si>
  <si>
    <t>Detector magnético inalámbrico</t>
  </si>
  <si>
    <t>SEL-87</t>
  </si>
  <si>
    <t>Gabinete doble fondo con regletas 110</t>
  </si>
  <si>
    <t>SISTEMA DE PREVENCION DE INCENDIOS DATACENTER</t>
  </si>
  <si>
    <t>SEL-88</t>
  </si>
  <si>
    <t>Central de Detección de Incedios</t>
  </si>
  <si>
    <t>SEL-89</t>
  </si>
  <si>
    <t>Detector de humo fotoeléctrico, 2 hilos</t>
  </si>
  <si>
    <t>SEL-90</t>
  </si>
  <si>
    <t>Detector Térmico con base, 2 hilos</t>
  </si>
  <si>
    <t>SEL-91</t>
  </si>
  <si>
    <t>Estación manual</t>
  </si>
  <si>
    <t>SEL-92</t>
  </si>
  <si>
    <t>SEL-93</t>
  </si>
  <si>
    <t>Módulo de Control doble</t>
  </si>
  <si>
    <t>SEL-94</t>
  </si>
  <si>
    <t>Minimodulo monitoreo</t>
  </si>
  <si>
    <t>SEL-95</t>
  </si>
  <si>
    <t>Bateria 12 VDC, 7 AMP/H</t>
  </si>
  <si>
    <t>SEL-96</t>
  </si>
  <si>
    <t>SEL-97</t>
  </si>
  <si>
    <t>SEL-98</t>
  </si>
  <si>
    <t>SEL-99</t>
  </si>
  <si>
    <t>Boton de aborto</t>
  </si>
  <si>
    <t>SEL-100</t>
  </si>
  <si>
    <t>SEL-101</t>
  </si>
  <si>
    <t>SCI-3</t>
  </si>
  <si>
    <t>SCI-9</t>
  </si>
  <si>
    <t>Revisión y mantenimento general de Equipos interior Cámara de Transformación</t>
  </si>
  <si>
    <t>Revisión y mantenimiento general de Generadores existentes</t>
  </si>
  <si>
    <t>Revisión, mantenimiento y readecuación general de Tableros de Transferencia Automática actuales</t>
  </si>
  <si>
    <t xml:space="preserve">Revisión y mantenimento general de Tableros de Bypass y Equipo UPS de 80 KVA </t>
  </si>
  <si>
    <t xml:space="preserve">Revisión y mantenimento general de Tableros de Bypass y Equipo UPS de 50 KVA </t>
  </si>
  <si>
    <t>SS-5</t>
  </si>
  <si>
    <t>Suministro de controles electrónicos programables y overhaul de ascensores</t>
  </si>
  <si>
    <t>Modulo de integracion de Ascensores</t>
  </si>
  <si>
    <t xml:space="preserve">Modulo de entrada y salida </t>
  </si>
  <si>
    <t>Estructura metalica de soporte para monitores, incluye tablero contrachapado 12mm y pintura</t>
  </si>
  <si>
    <t>Monitor de temperatura, incluye dos sensores</t>
  </si>
  <si>
    <t>NVR con Capacidad de Grabación de 32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</si>
</sst>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$-300A]\ #,##0.00"/>
    <numFmt numFmtId="167" formatCode="00"/>
    <numFmt numFmtId="168" formatCode="[$-380A]General"/>
    <numFmt numFmtId="169" formatCode="_-* #,##0.00\ &quot;Pta&quot;_-;\-* #,##0.00\ &quot;Pta&quot;_-;_-* &quot;-&quot;??\ &quot;Pta&quot;_-;_-@_-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"/>
      <family val="2"/>
    </font>
    <font>
      <sz val="8"/>
      <color theme="3" tint="-0.499984740745262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6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3" fillId="0" borderId="0" applyBorder="0" applyProtection="0"/>
    <xf numFmtId="0" fontId="17" fillId="0" borderId="0"/>
    <xf numFmtId="169" fontId="17" fillId="0" borderId="0" applyFont="0" applyFill="0" applyBorder="0" applyAlignment="0" applyProtection="0"/>
  </cellStyleXfs>
  <cellXfs count="398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1" fillId="0" borderId="0" xfId="0" applyNumberFormat="1" applyFont="1"/>
    <xf numFmtId="0" fontId="4" fillId="0" borderId="1" xfId="0" applyFont="1" applyBorder="1" applyAlignment="1">
      <alignment horizontal="justify" vertical="top"/>
    </xf>
    <xf numFmtId="4" fontId="4" fillId="0" borderId="1" xfId="0" applyNumberFormat="1" applyFont="1" applyBorder="1"/>
    <xf numFmtId="4" fontId="4" fillId="0" borderId="2" xfId="0" applyNumberFormat="1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justify" vertical="top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4" fontId="5" fillId="0" borderId="3" xfId="0" applyNumberFormat="1" applyFont="1" applyFill="1" applyBorder="1"/>
    <xf numFmtId="4" fontId="5" fillId="3" borderId="3" xfId="0" applyNumberFormat="1" applyFont="1" applyFill="1" applyBorder="1"/>
    <xf numFmtId="49" fontId="4" fillId="0" borderId="1" xfId="0" applyNumberFormat="1" applyFont="1" applyBorder="1" applyAlignment="1">
      <alignment horizontal="center" vertical="center"/>
    </xf>
    <xf numFmtId="0" fontId="5" fillId="3" borderId="6" xfId="0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horizontal="justify" vertical="top"/>
    </xf>
    <xf numFmtId="0" fontId="1" fillId="2" borderId="1" xfId="0" applyFont="1" applyFill="1" applyBorder="1"/>
    <xf numFmtId="4" fontId="1" fillId="2" borderId="1" xfId="0" applyNumberFormat="1" applyFont="1" applyFill="1" applyBorder="1"/>
    <xf numFmtId="4" fontId="1" fillId="2" borderId="2" xfId="0" applyNumberFormat="1" applyFont="1" applyFill="1" applyBorder="1"/>
    <xf numFmtId="165" fontId="4" fillId="0" borderId="1" xfId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2" fillId="2" borderId="3" xfId="0" applyNumberFormat="1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1" fillId="3" borderId="6" xfId="0" applyFont="1" applyFill="1" applyBorder="1"/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49" fontId="4" fillId="3" borderId="1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top"/>
    </xf>
    <xf numFmtId="0" fontId="4" fillId="0" borderId="3" xfId="0" applyFont="1" applyBorder="1" applyAlignment="1">
      <alignment horizontal="center"/>
    </xf>
    <xf numFmtId="49" fontId="1" fillId="0" borderId="0" xfId="0" applyNumberFormat="1" applyFont="1" applyBorder="1"/>
    <xf numFmtId="49" fontId="4" fillId="3" borderId="3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3" borderId="19" xfId="0" applyNumberFormat="1" applyFont="1" applyFill="1" applyBorder="1" applyAlignment="1">
      <alignment horizontal="center" vertical="center"/>
    </xf>
    <xf numFmtId="165" fontId="4" fillId="0" borderId="3" xfId="1" applyFont="1" applyBorder="1"/>
    <xf numFmtId="0" fontId="4" fillId="3" borderId="3" xfId="0" applyFont="1" applyFill="1" applyBorder="1" applyAlignment="1">
      <alignment horizontal="center" vertical="center"/>
    </xf>
    <xf numFmtId="165" fontId="4" fillId="0" borderId="3" xfId="1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/>
    <xf numFmtId="165" fontId="4" fillId="3" borderId="3" xfId="1" applyFont="1" applyFill="1" applyBorder="1" applyAlignment="1">
      <alignment horizontal="center" vertical="center"/>
    </xf>
    <xf numFmtId="165" fontId="4" fillId="3" borderId="3" xfId="1" applyFont="1" applyFill="1" applyBorder="1"/>
    <xf numFmtId="165" fontId="4" fillId="0" borderId="3" xfId="1" applyFont="1" applyBorder="1" applyAlignment="1">
      <alignment horizontal="right" vertical="center"/>
    </xf>
    <xf numFmtId="165" fontId="4" fillId="0" borderId="3" xfId="1" applyFont="1" applyBorder="1" applyAlignment="1">
      <alignment horizontal="center" vertical="center"/>
    </xf>
    <xf numFmtId="165" fontId="4" fillId="3" borderId="3" xfId="1" applyFont="1" applyFill="1" applyBorder="1" applyAlignment="1">
      <alignment vertical="center"/>
    </xf>
    <xf numFmtId="165" fontId="4" fillId="0" borderId="3" xfId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9" fontId="3" fillId="2" borderId="3" xfId="0" applyNumberFormat="1" applyFont="1" applyFill="1" applyBorder="1" applyAlignment="1"/>
    <xf numFmtId="49" fontId="4" fillId="0" borderId="5" xfId="0" applyNumberFormat="1" applyFont="1" applyBorder="1" applyAlignment="1">
      <alignment horizontal="center" vertical="center"/>
    </xf>
    <xf numFmtId="4" fontId="4" fillId="0" borderId="20" xfId="0" applyNumberFormat="1" applyFont="1" applyBorder="1"/>
    <xf numFmtId="0" fontId="3" fillId="2" borderId="3" xfId="0" applyFont="1" applyFill="1" applyBorder="1"/>
    <xf numFmtId="4" fontId="3" fillId="2" borderId="3" xfId="0" applyNumberFormat="1" applyFont="1" applyFill="1" applyBorder="1"/>
    <xf numFmtId="4" fontId="2" fillId="2" borderId="2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5" fontId="4" fillId="0" borderId="13" xfId="1" applyFont="1" applyBorder="1" applyAlignment="1">
      <alignment horizontal="center" vertical="center"/>
    </xf>
    <xf numFmtId="165" fontId="4" fillId="0" borderId="13" xfId="1" applyFont="1" applyBorder="1" applyAlignment="1">
      <alignment vertical="center"/>
    </xf>
    <xf numFmtId="165" fontId="4" fillId="3" borderId="13" xfId="1" applyFont="1" applyFill="1" applyBorder="1" applyAlignment="1">
      <alignment vertical="center"/>
    </xf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vertical="center"/>
    </xf>
    <xf numFmtId="4" fontId="8" fillId="3" borderId="3" xfId="0" applyNumberFormat="1" applyFont="1" applyFill="1" applyBorder="1"/>
    <xf numFmtId="0" fontId="8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justify" vertical="top"/>
    </xf>
    <xf numFmtId="0" fontId="8" fillId="0" borderId="1" xfId="0" applyFont="1" applyBorder="1" applyAlignment="1">
      <alignment horizontal="justify" vertical="top"/>
    </xf>
    <xf numFmtId="49" fontId="4" fillId="3" borderId="1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justify" vertical="top"/>
    </xf>
    <xf numFmtId="0" fontId="2" fillId="2" borderId="5" xfId="0" applyFont="1" applyFill="1" applyBorder="1"/>
    <xf numFmtId="4" fontId="2" fillId="2" borderId="5" xfId="0" applyNumberFormat="1" applyFont="1" applyFill="1" applyBorder="1"/>
    <xf numFmtId="4" fontId="1" fillId="2" borderId="20" xfId="0" applyNumberFormat="1" applyFont="1" applyFill="1" applyBorder="1"/>
    <xf numFmtId="49" fontId="2" fillId="2" borderId="5" xfId="0" applyNumberFormat="1" applyFont="1" applyFill="1" applyBorder="1"/>
    <xf numFmtId="4" fontId="8" fillId="0" borderId="5" xfId="0" applyNumberFormat="1" applyFont="1" applyBorder="1"/>
    <xf numFmtId="4" fontId="8" fillId="0" borderId="1" xfId="0" applyNumberFormat="1" applyFont="1" applyBorder="1"/>
    <xf numFmtId="0" fontId="4" fillId="0" borderId="9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5" fontId="4" fillId="3" borderId="1" xfId="1" applyFont="1" applyFill="1" applyBorder="1" applyAlignment="1">
      <alignment horizontal="center" vertical="center"/>
    </xf>
    <xf numFmtId="4" fontId="4" fillId="3" borderId="1" xfId="0" applyNumberFormat="1" applyFont="1" applyFill="1" applyBorder="1"/>
    <xf numFmtId="4" fontId="4" fillId="3" borderId="2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justify" vertical="top"/>
    </xf>
    <xf numFmtId="165" fontId="8" fillId="0" borderId="1" xfId="1" applyFont="1" applyBorder="1" applyAlignment="1">
      <alignment horizontal="center"/>
    </xf>
    <xf numFmtId="4" fontId="8" fillId="0" borderId="3" xfId="0" applyNumberFormat="1" applyFont="1" applyBorder="1"/>
    <xf numFmtId="0" fontId="4" fillId="3" borderId="9" xfId="0" applyFont="1" applyFill="1" applyBorder="1" applyAlignment="1">
      <alignment horizontal="center"/>
    </xf>
    <xf numFmtId="4" fontId="8" fillId="0" borderId="1" xfId="0" applyNumberFormat="1" applyFont="1" applyBorder="1" applyAlignment="1">
      <alignment vertical="center"/>
    </xf>
    <xf numFmtId="4" fontId="8" fillId="0" borderId="10" xfId="0" applyNumberFormat="1" applyFont="1" applyBorder="1"/>
    <xf numFmtId="4" fontId="8" fillId="3" borderId="3" xfId="0" applyNumberFormat="1" applyFont="1" applyFill="1" applyBorder="1" applyAlignment="1">
      <alignment vertical="center"/>
    </xf>
    <xf numFmtId="4" fontId="8" fillId="0" borderId="2" xfId="0" applyNumberFormat="1" applyFont="1" applyBorder="1"/>
    <xf numFmtId="4" fontId="8" fillId="3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/>
    <xf numFmtId="165" fontId="8" fillId="0" borderId="1" xfId="1" applyFont="1" applyBorder="1"/>
    <xf numFmtId="165" fontId="8" fillId="0" borderId="10" xfId="1" applyFont="1" applyBorder="1"/>
    <xf numFmtId="165" fontId="8" fillId="0" borderId="3" xfId="1" applyFont="1" applyBorder="1"/>
    <xf numFmtId="4" fontId="8" fillId="0" borderId="2" xfId="0" applyNumberFormat="1" applyFont="1" applyBorder="1" applyAlignment="1">
      <alignment vertical="center"/>
    </xf>
    <xf numFmtId="4" fontId="8" fillId="3" borderId="2" xfId="0" applyNumberFormat="1" applyFont="1" applyFill="1" applyBorder="1"/>
    <xf numFmtId="0" fontId="8" fillId="3" borderId="10" xfId="0" applyFont="1" applyFill="1" applyBorder="1" applyAlignment="1">
      <alignment horizontal="justify" vertical="top"/>
    </xf>
    <xf numFmtId="4" fontId="8" fillId="3" borderId="2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justify" vertical="center"/>
    </xf>
    <xf numFmtId="0" fontId="4" fillId="0" borderId="13" xfId="0" applyFont="1" applyBorder="1" applyAlignment="1">
      <alignment horizontal="center"/>
    </xf>
    <xf numFmtId="4" fontId="2" fillId="2" borderId="20" xfId="0" applyNumberFormat="1" applyFont="1" applyFill="1" applyBorder="1"/>
    <xf numFmtId="165" fontId="8" fillId="0" borderId="1" xfId="1" applyFont="1" applyBorder="1" applyAlignment="1">
      <alignment vertical="center"/>
    </xf>
    <xf numFmtId="4" fontId="8" fillId="0" borderId="13" xfId="0" applyNumberFormat="1" applyFont="1" applyBorder="1"/>
    <xf numFmtId="0" fontId="4" fillId="0" borderId="5" xfId="0" applyFont="1" applyBorder="1" applyAlignment="1">
      <alignment horizontal="center" vertical="center"/>
    </xf>
    <xf numFmtId="0" fontId="2" fillId="2" borderId="3" xfId="0" applyFont="1" applyFill="1" applyBorder="1"/>
    <xf numFmtId="4" fontId="2" fillId="2" borderId="3" xfId="0" applyNumberFormat="1" applyFont="1" applyFill="1" applyBorder="1"/>
    <xf numFmtId="0" fontId="3" fillId="2" borderId="22" xfId="0" applyFont="1" applyFill="1" applyBorder="1" applyAlignment="1">
      <alignment horizontal="justify" vertical="top"/>
    </xf>
    <xf numFmtId="165" fontId="8" fillId="3" borderId="3" xfId="1" applyFont="1" applyFill="1" applyBorder="1"/>
    <xf numFmtId="165" fontId="8" fillId="3" borderId="3" xfId="1" applyFont="1" applyFill="1" applyBorder="1" applyAlignment="1">
      <alignment vertical="center"/>
    </xf>
    <xf numFmtId="0" fontId="1" fillId="3" borderId="0" xfId="0" applyFont="1" applyFill="1"/>
    <xf numFmtId="0" fontId="8" fillId="0" borderId="1" xfId="0" applyFont="1" applyBorder="1"/>
    <xf numFmtId="0" fontId="4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/>
    <xf numFmtId="49" fontId="4" fillId="3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vertical="center"/>
    </xf>
    <xf numFmtId="0" fontId="8" fillId="3" borderId="3" xfId="0" applyFont="1" applyFill="1" applyBorder="1" applyAlignment="1">
      <alignment horizontal="justify" vertical="top"/>
    </xf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/>
    <xf numFmtId="4" fontId="5" fillId="0" borderId="14" xfId="0" applyNumberFormat="1" applyFont="1" applyFill="1" applyBorder="1"/>
    <xf numFmtId="49" fontId="4" fillId="0" borderId="2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justify" vertical="top"/>
    </xf>
    <xf numFmtId="4" fontId="4" fillId="0" borderId="10" xfId="0" applyNumberFormat="1" applyFont="1" applyBorder="1"/>
    <xf numFmtId="4" fontId="4" fillId="0" borderId="11" xfId="0" applyNumberFormat="1" applyFont="1" applyBorder="1"/>
    <xf numFmtId="4" fontId="12" fillId="0" borderId="0" xfId="0" applyNumberFormat="1" applyFont="1" applyAlignment="1">
      <alignment vertical="center"/>
    </xf>
    <xf numFmtId="2" fontId="8" fillId="0" borderId="14" xfId="0" applyNumberFormat="1" applyFont="1" applyFill="1" applyBorder="1" applyAlignment="1" applyProtection="1">
      <alignment wrapText="1"/>
    </xf>
    <xf numFmtId="165" fontId="8" fillId="0" borderId="24" xfId="1" applyFont="1" applyFill="1" applyBorder="1" applyAlignment="1" applyProtection="1">
      <alignment horizontal="center"/>
    </xf>
    <xf numFmtId="165" fontId="4" fillId="0" borderId="24" xfId="1" applyFont="1" applyBorder="1"/>
    <xf numFmtId="2" fontId="8" fillId="0" borderId="19" xfId="0" applyNumberFormat="1" applyFont="1" applyFill="1" applyBorder="1" applyAlignment="1" applyProtection="1">
      <alignment wrapText="1"/>
    </xf>
    <xf numFmtId="2" fontId="8" fillId="0" borderId="3" xfId="0" applyNumberFormat="1" applyFont="1" applyFill="1" applyBorder="1" applyAlignment="1" applyProtection="1">
      <alignment wrapText="1"/>
    </xf>
    <xf numFmtId="0" fontId="3" fillId="2" borderId="21" xfId="0" applyFont="1" applyFill="1" applyBorder="1" applyAlignment="1">
      <alignment horizontal="justify" vertical="top"/>
    </xf>
    <xf numFmtId="49" fontId="4" fillId="3" borderId="10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justify" vertical="top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vertical="center"/>
    </xf>
    <xf numFmtId="165" fontId="8" fillId="0" borderId="3" xfId="1" applyFont="1" applyFill="1" applyBorder="1" applyAlignment="1">
      <alignment vertical="center"/>
    </xf>
    <xf numFmtId="165" fontId="8" fillId="0" borderId="3" xfId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165" fontId="8" fillId="0" borderId="9" xfId="1" applyFont="1" applyBorder="1" applyAlignment="1">
      <alignment vertical="center"/>
    </xf>
    <xf numFmtId="165" fontId="8" fillId="0" borderId="21" xfId="1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2" fontId="4" fillId="0" borderId="13" xfId="0" applyNumberFormat="1" applyFont="1" applyBorder="1" applyAlignment="1">
      <alignment vertical="center"/>
    </xf>
    <xf numFmtId="165" fontId="8" fillId="0" borderId="17" xfId="1" applyFont="1" applyBorder="1" applyAlignment="1">
      <alignment vertical="center"/>
    </xf>
    <xf numFmtId="49" fontId="4" fillId="3" borderId="12" xfId="0" applyNumberFormat="1" applyFont="1" applyFill="1" applyBorder="1" applyAlignment="1">
      <alignment horizontal="center" vertical="center"/>
    </xf>
    <xf numFmtId="4" fontId="8" fillId="0" borderId="13" xfId="0" applyNumberFormat="1" applyFont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0" borderId="19" xfId="1" applyFont="1" applyBorder="1" applyAlignment="1">
      <alignment horizontal="center" vertical="center"/>
    </xf>
    <xf numFmtId="165" fontId="4" fillId="0" borderId="19" xfId="1" applyFont="1" applyBorder="1" applyAlignment="1">
      <alignment vertical="center"/>
    </xf>
    <xf numFmtId="165" fontId="4" fillId="3" borderId="19" xfId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165" fontId="4" fillId="0" borderId="14" xfId="1" applyFont="1" applyBorder="1" applyAlignment="1">
      <alignment horizontal="center"/>
    </xf>
    <xf numFmtId="165" fontId="4" fillId="0" borderId="14" xfId="1" applyFont="1" applyBorder="1" applyAlignment="1">
      <alignment vertical="center"/>
    </xf>
    <xf numFmtId="165" fontId="4" fillId="0" borderId="14" xfId="1" applyFont="1" applyBorder="1"/>
    <xf numFmtId="0" fontId="4" fillId="3" borderId="13" xfId="0" applyFont="1" applyFill="1" applyBorder="1" applyAlignment="1"/>
    <xf numFmtId="0" fontId="4" fillId="3" borderId="19" xfId="0" applyFont="1" applyFill="1" applyBorder="1" applyAlignment="1"/>
    <xf numFmtId="0" fontId="4" fillId="0" borderId="19" xfId="0" applyFont="1" applyBorder="1" applyAlignment="1">
      <alignment horizontal="center"/>
    </xf>
    <xf numFmtId="165" fontId="4" fillId="0" borderId="19" xfId="1" applyFont="1" applyBorder="1" applyAlignment="1">
      <alignment horizontal="center"/>
    </xf>
    <xf numFmtId="0" fontId="1" fillId="0" borderId="0" xfId="0" applyFont="1" applyAlignment="1">
      <alignment vertical="center"/>
    </xf>
    <xf numFmtId="165" fontId="8" fillId="0" borderId="18" xfId="1" applyFont="1" applyFill="1" applyBorder="1" applyAlignment="1" applyProtection="1">
      <alignment horizontal="center"/>
    </xf>
    <xf numFmtId="165" fontId="4" fillId="0" borderId="18" xfId="1" applyFont="1" applyBorder="1"/>
    <xf numFmtId="4" fontId="3" fillId="0" borderId="0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8" fillId="3" borderId="10" xfId="0" applyNumberFormat="1" applyFont="1" applyFill="1" applyBorder="1" applyAlignment="1">
      <alignment vertical="center"/>
    </xf>
    <xf numFmtId="165" fontId="8" fillId="3" borderId="1" xfId="1" applyFont="1" applyFill="1" applyBorder="1" applyAlignment="1">
      <alignment horizontal="center"/>
    </xf>
    <xf numFmtId="4" fontId="8" fillId="3" borderId="10" xfId="0" applyNumberFormat="1" applyFont="1" applyFill="1" applyBorder="1"/>
    <xf numFmtId="167" fontId="4" fillId="3" borderId="7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justify" vertical="top"/>
    </xf>
    <xf numFmtId="4" fontId="14" fillId="0" borderId="3" xfId="2" applyNumberFormat="1" applyFont="1" applyFill="1" applyBorder="1" applyAlignment="1" applyProtection="1">
      <alignment horizontal="right" vertical="center" readingOrder="1"/>
    </xf>
    <xf numFmtId="0" fontId="4" fillId="0" borderId="4" xfId="0" applyFont="1" applyBorder="1" applyAlignment="1">
      <alignment horizontal="center"/>
    </xf>
    <xf numFmtId="165" fontId="8" fillId="0" borderId="3" xfId="1" applyFont="1" applyFill="1" applyBorder="1" applyAlignment="1" applyProtection="1">
      <alignment horizontal="center"/>
    </xf>
    <xf numFmtId="0" fontId="8" fillId="0" borderId="5" xfId="0" applyFont="1" applyBorder="1"/>
    <xf numFmtId="49" fontId="2" fillId="3" borderId="0" xfId="0" applyNumberFormat="1" applyFont="1" applyFill="1" applyBorder="1"/>
    <xf numFmtId="0" fontId="3" fillId="3" borderId="0" xfId="0" applyFont="1" applyFill="1" applyBorder="1" applyAlignment="1">
      <alignment horizontal="justify" vertical="top"/>
    </xf>
    <xf numFmtId="0" fontId="1" fillId="3" borderId="0" xfId="0" applyFont="1" applyFill="1" applyBorder="1" applyProtection="1">
      <protection locked="0"/>
    </xf>
    <xf numFmtId="4" fontId="1" fillId="3" borderId="0" xfId="0" applyNumberFormat="1" applyFont="1" applyFill="1" applyBorder="1" applyProtection="1">
      <protection locked="0"/>
    </xf>
    <xf numFmtId="166" fontId="1" fillId="3" borderId="0" xfId="0" applyNumberFormat="1" applyFont="1" applyFill="1" applyBorder="1" applyProtection="1">
      <protection locked="0"/>
    </xf>
    <xf numFmtId="166" fontId="1" fillId="3" borderId="0" xfId="0" applyNumberFormat="1" applyFont="1" applyFill="1" applyBorder="1" applyProtection="1"/>
    <xf numFmtId="0" fontId="8" fillId="0" borderId="5" xfId="0" applyFont="1" applyBorder="1" applyAlignment="1">
      <alignment horizontal="center"/>
    </xf>
    <xf numFmtId="4" fontId="1" fillId="2" borderId="3" xfId="0" applyNumberFormat="1" applyFont="1" applyFill="1" applyBorder="1"/>
    <xf numFmtId="4" fontId="11" fillId="0" borderId="0" xfId="0" applyNumberFormat="1" applyFont="1" applyBorder="1" applyAlignment="1">
      <alignment vertical="center"/>
    </xf>
    <xf numFmtId="1" fontId="4" fillId="3" borderId="8" xfId="4" quotePrefix="1" applyNumberFormat="1" applyFont="1" applyFill="1" applyBorder="1" applyAlignment="1">
      <alignment horizontal="center" vertical="center"/>
    </xf>
    <xf numFmtId="2" fontId="4" fillId="0" borderId="3" xfId="4" applyNumberFormat="1" applyFont="1" applyBorder="1" applyAlignment="1">
      <alignment vertical="center"/>
    </xf>
    <xf numFmtId="4" fontId="4" fillId="0" borderId="3" xfId="5" applyNumberFormat="1" applyFont="1" applyFill="1" applyBorder="1" applyAlignment="1" applyProtection="1">
      <alignment horizontal="right" vertical="center" readingOrder="1"/>
      <protection locked="0"/>
    </xf>
    <xf numFmtId="2" fontId="8" fillId="0" borderId="3" xfId="4" applyNumberFormat="1" applyFont="1" applyBorder="1" applyAlignment="1">
      <alignment vertical="center"/>
    </xf>
    <xf numFmtId="4" fontId="8" fillId="0" borderId="3" xfId="5" applyNumberFormat="1" applyFont="1" applyFill="1" applyBorder="1" applyAlignment="1" applyProtection="1">
      <alignment horizontal="right" vertical="center" readingOrder="1"/>
      <protection locked="0"/>
    </xf>
    <xf numFmtId="1" fontId="4" fillId="0" borderId="3" xfId="4" applyNumberFormat="1" applyFont="1" applyBorder="1" applyAlignment="1">
      <alignment vertical="center" wrapText="1"/>
    </xf>
    <xf numFmtId="1" fontId="4" fillId="0" borderId="3" xfId="4" applyNumberFormat="1" applyFont="1" applyBorder="1" applyAlignment="1">
      <alignment horizontal="center" vertical="center"/>
    </xf>
    <xf numFmtId="4" fontId="3" fillId="0" borderId="0" xfId="0" applyNumberFormat="1" applyFont="1" applyBorder="1"/>
    <xf numFmtId="2" fontId="8" fillId="0" borderId="13" xfId="0" applyNumberFormat="1" applyFont="1" applyFill="1" applyBorder="1" applyAlignment="1" applyProtection="1">
      <alignment wrapText="1"/>
    </xf>
    <xf numFmtId="165" fontId="8" fillId="0" borderId="7" xfId="1" applyFont="1" applyBorder="1"/>
    <xf numFmtId="165" fontId="8" fillId="0" borderId="13" xfId="1" applyFont="1" applyBorder="1"/>
    <xf numFmtId="0" fontId="10" fillId="3" borderId="3" xfId="0" applyFont="1" applyFill="1" applyBorder="1" applyAlignment="1">
      <alignment horizontal="center" vertical="top"/>
    </xf>
    <xf numFmtId="168" fontId="16" fillId="4" borderId="3" xfId="3" applyFont="1" applyFill="1" applyBorder="1" applyAlignment="1" applyProtection="1">
      <alignment horizontal="center" readingOrder="1"/>
    </xf>
    <xf numFmtId="4" fontId="8" fillId="2" borderId="3" xfId="0" applyNumberFormat="1" applyFont="1" applyFill="1" applyBorder="1"/>
    <xf numFmtId="0" fontId="4" fillId="0" borderId="13" xfId="0" applyFont="1" applyBorder="1" applyAlignment="1">
      <alignment vertical="center" wrapText="1"/>
    </xf>
    <xf numFmtId="2" fontId="8" fillId="0" borderId="13" xfId="0" applyNumberFormat="1" applyFont="1" applyBorder="1" applyAlignment="1">
      <alignment vertical="center"/>
    </xf>
    <xf numFmtId="165" fontId="8" fillId="0" borderId="22" xfId="1" applyFont="1" applyBorder="1" applyAlignment="1">
      <alignment vertical="center"/>
    </xf>
    <xf numFmtId="49" fontId="15" fillId="2" borderId="24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 applyProtection="1">
      <alignment wrapText="1"/>
    </xf>
    <xf numFmtId="165" fontId="11" fillId="2" borderId="3" xfId="1" applyFont="1" applyFill="1" applyBorder="1" applyAlignment="1" applyProtection="1">
      <alignment horizontal="center"/>
    </xf>
    <xf numFmtId="165" fontId="3" fillId="2" borderId="3" xfId="1" applyFont="1" applyFill="1" applyBorder="1"/>
    <xf numFmtId="0" fontId="3" fillId="2" borderId="3" xfId="0" applyFont="1" applyFill="1" applyBorder="1" applyAlignment="1">
      <alignment horizontal="center"/>
    </xf>
    <xf numFmtId="4" fontId="11" fillId="2" borderId="3" xfId="0" applyNumberFormat="1" applyFont="1" applyFill="1" applyBorder="1"/>
    <xf numFmtId="165" fontId="11" fillId="2" borderId="3" xfId="1" applyFont="1" applyFill="1" applyBorder="1"/>
    <xf numFmtId="4" fontId="8" fillId="0" borderId="23" xfId="0" applyNumberFormat="1" applyFont="1" applyBorder="1"/>
    <xf numFmtId="165" fontId="8" fillId="0" borderId="19" xfId="1" applyFont="1" applyBorder="1"/>
    <xf numFmtId="165" fontId="8" fillId="0" borderId="5" xfId="1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center"/>
    </xf>
    <xf numFmtId="0" fontId="11" fillId="2" borderId="3" xfId="0" applyFont="1" applyFill="1" applyBorder="1"/>
    <xf numFmtId="49" fontId="11" fillId="2" borderId="3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4" fillId="3" borderId="3" xfId="4" quotePrefix="1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5" fontId="1" fillId="0" borderId="0" xfId="1" applyFont="1" applyBorder="1"/>
    <xf numFmtId="0" fontId="8" fillId="3" borderId="12" xfId="0" applyFont="1" applyFill="1" applyBorder="1" applyAlignment="1">
      <alignment horizontal="justify" vertical="top"/>
    </xf>
    <xf numFmtId="0" fontId="8" fillId="3" borderId="13" xfId="0" applyFont="1" applyFill="1" applyBorder="1" applyAlignment="1">
      <alignment horizontal="justify" vertical="top"/>
    </xf>
    <xf numFmtId="49" fontId="4" fillId="0" borderId="10" xfId="0" applyNumberFormat="1" applyFont="1" applyBorder="1" applyAlignment="1">
      <alignment horizontal="center"/>
    </xf>
    <xf numFmtId="0" fontId="4" fillId="3" borderId="10" xfId="0" applyFont="1" applyFill="1" applyBorder="1" applyAlignment="1">
      <alignment horizontal="justify" vertical="top"/>
    </xf>
    <xf numFmtId="49" fontId="4" fillId="3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4" fontId="8" fillId="0" borderId="5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center"/>
    </xf>
    <xf numFmtId="0" fontId="1" fillId="2" borderId="3" xfId="0" applyFont="1" applyFill="1" applyBorder="1"/>
    <xf numFmtId="0" fontId="4" fillId="3" borderId="16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/>
    <xf numFmtId="0" fontId="8" fillId="3" borderId="1" xfId="0" applyFont="1" applyFill="1" applyBorder="1"/>
    <xf numFmtId="0" fontId="8" fillId="3" borderId="3" xfId="0" applyFont="1" applyFill="1" applyBorder="1"/>
    <xf numFmtId="165" fontId="20" fillId="0" borderId="3" xfId="1" applyFont="1" applyBorder="1" applyAlignment="1">
      <alignment horizontal="center" vertical="center"/>
    </xf>
    <xf numFmtId="0" fontId="20" fillId="3" borderId="3" xfId="0" applyFont="1" applyFill="1" applyBorder="1" applyAlignment="1">
      <alignment vertical="center" wrapText="1"/>
    </xf>
    <xf numFmtId="4" fontId="8" fillId="3" borderId="11" xfId="0" applyNumberFormat="1" applyFont="1" applyFill="1" applyBorder="1"/>
    <xf numFmtId="4" fontId="8" fillId="3" borderId="5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4" fontId="21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/>
    </xf>
    <xf numFmtId="4" fontId="8" fillId="3" borderId="11" xfId="0" applyNumberFormat="1" applyFont="1" applyFill="1" applyBorder="1" applyAlignment="1">
      <alignment vertical="center"/>
    </xf>
    <xf numFmtId="4" fontId="8" fillId="3" borderId="13" xfId="0" applyNumberFormat="1" applyFont="1" applyFill="1" applyBorder="1" applyAlignment="1">
      <alignment vertical="center"/>
    </xf>
    <xf numFmtId="4" fontId="4" fillId="3" borderId="3" xfId="0" applyNumberFormat="1" applyFont="1" applyFill="1" applyBorder="1"/>
    <xf numFmtId="4" fontId="8" fillId="3" borderId="20" xfId="0" applyNumberFormat="1" applyFont="1" applyFill="1" applyBorder="1" applyAlignment="1">
      <alignment vertical="center"/>
    </xf>
    <xf numFmtId="165" fontId="8" fillId="3" borderId="13" xfId="1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8" fillId="0" borderId="10" xfId="0" applyFont="1" applyBorder="1"/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8" fillId="0" borderId="13" xfId="0" applyFont="1" applyBorder="1"/>
    <xf numFmtId="0" fontId="8" fillId="0" borderId="17" xfId="0" applyFont="1" applyBorder="1" applyAlignment="1">
      <alignment horizontal="center"/>
    </xf>
    <xf numFmtId="2" fontId="8" fillId="0" borderId="14" xfId="0" applyNumberFormat="1" applyFont="1" applyBorder="1" applyAlignment="1">
      <alignment vertical="center"/>
    </xf>
    <xf numFmtId="165" fontId="3" fillId="3" borderId="3" xfId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8" fillId="5" borderId="7" xfId="0" applyFont="1" applyFill="1" applyBorder="1" applyAlignment="1">
      <alignment vertical="center"/>
    </xf>
    <xf numFmtId="0" fontId="18" fillId="5" borderId="15" xfId="0" applyFont="1" applyFill="1" applyBorder="1" applyAlignment="1">
      <alignment vertical="center"/>
    </xf>
    <xf numFmtId="0" fontId="18" fillId="5" borderId="6" xfId="0" applyFont="1" applyFill="1" applyBorder="1" applyAlignment="1">
      <alignment vertical="center"/>
    </xf>
    <xf numFmtId="0" fontId="18" fillId="5" borderId="7" xfId="0" applyFont="1" applyFill="1" applyBorder="1" applyAlignment="1"/>
    <xf numFmtId="0" fontId="18" fillId="5" borderId="15" xfId="0" applyFont="1" applyFill="1" applyBorder="1" applyAlignment="1"/>
    <xf numFmtId="0" fontId="18" fillId="5" borderId="6" xfId="0" applyFont="1" applyFill="1" applyBorder="1" applyAlignment="1"/>
    <xf numFmtId="0" fontId="3" fillId="2" borderId="7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1" fontId="18" fillId="5" borderId="3" xfId="4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4" fillId="0" borderId="12" xfId="0" applyFont="1" applyBorder="1" applyAlignment="1">
      <alignment horizontal="center"/>
    </xf>
    <xf numFmtId="165" fontId="8" fillId="0" borderId="13" xfId="1" applyFont="1" applyFill="1" applyBorder="1" applyAlignment="1" applyProtection="1">
      <alignment horizontal="center"/>
    </xf>
    <xf numFmtId="4" fontId="8" fillId="3" borderId="13" xfId="0" applyNumberFormat="1" applyFont="1" applyFill="1" applyBorder="1"/>
    <xf numFmtId="165" fontId="8" fillId="0" borderId="24" xfId="1" applyFont="1" applyBorder="1"/>
    <xf numFmtId="0" fontId="1" fillId="2" borderId="7" xfId="0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166" fontId="1" fillId="2" borderId="15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/>
    <xf numFmtId="2" fontId="22" fillId="5" borderId="7" xfId="0" applyNumberFormat="1" applyFont="1" applyFill="1" applyBorder="1" applyAlignment="1" applyProtection="1">
      <alignment vertical="center" wrapText="1"/>
    </xf>
    <xf numFmtId="2" fontId="22" fillId="5" borderId="15" xfId="0" applyNumberFormat="1" applyFont="1" applyFill="1" applyBorder="1" applyAlignment="1" applyProtection="1">
      <alignment vertical="center" wrapText="1"/>
    </xf>
    <xf numFmtId="2" fontId="22" fillId="5" borderId="6" xfId="0" applyNumberFormat="1" applyFont="1" applyFill="1" applyBorder="1" applyAlignment="1" applyProtection="1">
      <alignment vertical="center" wrapText="1"/>
    </xf>
    <xf numFmtId="49" fontId="3" fillId="2" borderId="7" xfId="0" applyNumberFormat="1" applyFont="1" applyFill="1" applyBorder="1" applyAlignment="1"/>
    <xf numFmtId="49" fontId="3" fillId="2" borderId="15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1" fillId="2" borderId="27" xfId="0" applyFont="1" applyFill="1" applyBorder="1" applyAlignment="1"/>
    <xf numFmtId="0" fontId="11" fillId="2" borderId="28" xfId="0" applyFont="1" applyFill="1" applyBorder="1" applyAlignment="1"/>
    <xf numFmtId="0" fontId="11" fillId="2" borderId="29" xfId="0" applyFont="1" applyFill="1" applyBorder="1" applyAlignment="1"/>
    <xf numFmtId="0" fontId="22" fillId="5" borderId="7" xfId="0" applyFont="1" applyFill="1" applyBorder="1" applyAlignment="1"/>
    <xf numFmtId="0" fontId="22" fillId="5" borderId="15" xfId="0" applyFont="1" applyFill="1" applyBorder="1" applyAlignment="1"/>
    <xf numFmtId="0" fontId="22" fillId="5" borderId="6" xfId="0" applyFont="1" applyFill="1" applyBorder="1" applyAlignment="1"/>
    <xf numFmtId="168" fontId="19" fillId="5" borderId="7" xfId="3" applyFont="1" applyFill="1" applyBorder="1" applyAlignment="1" applyProtection="1">
      <alignment vertical="center" wrapText="1" readingOrder="1"/>
    </xf>
    <xf numFmtId="168" fontId="19" fillId="5" borderId="15" xfId="3" applyFont="1" applyFill="1" applyBorder="1" applyAlignment="1" applyProtection="1">
      <alignment vertical="center" wrapText="1" readingOrder="1"/>
    </xf>
    <xf numFmtId="168" fontId="19" fillId="5" borderId="6" xfId="3" applyFont="1" applyFill="1" applyBorder="1" applyAlignment="1" applyProtection="1">
      <alignment vertical="center" wrapText="1" readingOrder="1"/>
    </xf>
    <xf numFmtId="0" fontId="18" fillId="5" borderId="16" xfId="0" applyFont="1" applyFill="1" applyBorder="1" applyAlignment="1">
      <alignment vertical="center"/>
    </xf>
    <xf numFmtId="0" fontId="18" fillId="5" borderId="25" xfId="0" applyFont="1" applyFill="1" applyBorder="1" applyAlignment="1">
      <alignment vertical="center"/>
    </xf>
    <xf numFmtId="0" fontId="18" fillId="5" borderId="26" xfId="0" applyFont="1" applyFill="1" applyBorder="1" applyAlignment="1">
      <alignment vertical="center"/>
    </xf>
    <xf numFmtId="168" fontId="11" fillId="4" borderId="7" xfId="3" applyFont="1" applyFill="1" applyBorder="1" applyAlignment="1" applyProtection="1">
      <alignment vertical="center" readingOrder="1"/>
    </xf>
    <xf numFmtId="168" fontId="11" fillId="4" borderId="15" xfId="3" applyFont="1" applyFill="1" applyBorder="1" applyAlignment="1" applyProtection="1">
      <alignment vertical="center" readingOrder="1"/>
    </xf>
    <xf numFmtId="168" fontId="11" fillId="4" borderId="6" xfId="3" applyFont="1" applyFill="1" applyBorder="1" applyAlignment="1" applyProtection="1">
      <alignment vertical="center" readingOrder="1"/>
    </xf>
    <xf numFmtId="0" fontId="3" fillId="0" borderId="7" xfId="0" applyFont="1" applyBorder="1" applyAlignment="1"/>
    <xf numFmtId="0" fontId="3" fillId="0" borderId="15" xfId="0" applyFont="1" applyBorder="1" applyAlignment="1"/>
    <xf numFmtId="0" fontId="3" fillId="0" borderId="6" xfId="0" applyFont="1" applyBorder="1" applyAlignment="1"/>
    <xf numFmtId="49" fontId="2" fillId="0" borderId="0" xfId="0" applyNumberFormat="1" applyFont="1" applyBorder="1"/>
    <xf numFmtId="49" fontId="2" fillId="0" borderId="0" xfId="0" applyNumberFormat="1" applyFont="1"/>
    <xf numFmtId="49" fontId="1" fillId="2" borderId="3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/>
    <xf numFmtId="0" fontId="4" fillId="0" borderId="13" xfId="0" applyFont="1" applyFill="1" applyBorder="1" applyAlignment="1">
      <alignment horizontal="center"/>
    </xf>
    <xf numFmtId="165" fontId="4" fillId="0" borderId="13" xfId="1" applyFont="1" applyFill="1" applyBorder="1" applyAlignment="1">
      <alignment vertical="center"/>
    </xf>
    <xf numFmtId="165" fontId="4" fillId="0" borderId="13" xfId="1" applyFont="1" applyFill="1" applyBorder="1" applyAlignment="1">
      <alignment horizontal="center"/>
    </xf>
    <xf numFmtId="4" fontId="4" fillId="0" borderId="3" xfId="0" applyNumberFormat="1" applyFont="1" applyFill="1" applyBorder="1"/>
    <xf numFmtId="0" fontId="4" fillId="0" borderId="14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8" fillId="0" borderId="1" xfId="0" applyFont="1" applyFill="1" applyBorder="1"/>
    <xf numFmtId="0" fontId="8" fillId="0" borderId="3" xfId="0" applyFont="1" applyFill="1" applyBorder="1"/>
    <xf numFmtId="0" fontId="8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vertical="center"/>
    </xf>
    <xf numFmtId="166" fontId="1" fillId="0" borderId="0" xfId="0" applyNumberFormat="1" applyFont="1" applyBorder="1"/>
    <xf numFmtId="165" fontId="8" fillId="3" borderId="11" xfId="1" applyFont="1" applyFill="1" applyBorder="1" applyAlignment="1">
      <alignment vertical="center"/>
    </xf>
    <xf numFmtId="165" fontId="8" fillId="3" borderId="30" xfId="1" applyFont="1" applyFill="1" applyBorder="1" applyAlignment="1">
      <alignment vertical="center"/>
    </xf>
    <xf numFmtId="4" fontId="14" fillId="3" borderId="3" xfId="5" applyNumberFormat="1" applyFont="1" applyFill="1" applyBorder="1" applyAlignment="1" applyProtection="1">
      <alignment horizontal="right" vertical="center" readingOrder="1"/>
    </xf>
    <xf numFmtId="4" fontId="8" fillId="3" borderId="3" xfId="5" applyNumberFormat="1" applyFont="1" applyFill="1" applyBorder="1" applyAlignment="1" applyProtection="1">
      <alignment horizontal="right" vertical="center" readingOrder="1"/>
    </xf>
    <xf numFmtId="4" fontId="8" fillId="3" borderId="20" xfId="0" applyNumberFormat="1" applyFont="1" applyFill="1" applyBorder="1"/>
    <xf numFmtId="4" fontId="8" fillId="3" borderId="30" xfId="0" applyNumberFormat="1" applyFont="1" applyFill="1" applyBorder="1"/>
    <xf numFmtId="165" fontId="8" fillId="3" borderId="20" xfId="1" applyFont="1" applyFill="1" applyBorder="1" applyAlignment="1">
      <alignment vertical="center"/>
    </xf>
    <xf numFmtId="165" fontId="8" fillId="3" borderId="2" xfId="1" applyFont="1" applyFill="1" applyBorder="1"/>
    <xf numFmtId="165" fontId="4" fillId="3" borderId="20" xfId="1" applyFont="1" applyFill="1" applyBorder="1"/>
    <xf numFmtId="165" fontId="4" fillId="3" borderId="2" xfId="1" applyFont="1" applyFill="1" applyBorder="1"/>
    <xf numFmtId="165" fontId="4" fillId="3" borderId="2" xfId="1" applyFont="1" applyFill="1" applyBorder="1" applyAlignment="1">
      <alignment vertical="center"/>
    </xf>
    <xf numFmtId="165" fontId="4" fillId="3" borderId="11" xfId="1" applyFont="1" applyFill="1" applyBorder="1"/>
    <xf numFmtId="4" fontId="4" fillId="3" borderId="20" xfId="0" applyNumberFormat="1" applyFont="1" applyFill="1" applyBorder="1"/>
    <xf numFmtId="4" fontId="4" fillId="3" borderId="11" xfId="0" applyNumberFormat="1" applyFont="1" applyFill="1" applyBorder="1"/>
    <xf numFmtId="0" fontId="2" fillId="0" borderId="0" xfId="0" applyFont="1" applyFill="1" applyBorder="1"/>
    <xf numFmtId="2" fontId="11" fillId="2" borderId="3" xfId="0" applyNumberFormat="1" applyFont="1" applyFill="1" applyBorder="1" applyAlignment="1">
      <alignment wrapText="1"/>
    </xf>
    <xf numFmtId="4" fontId="3" fillId="6" borderId="0" xfId="0" applyNumberFormat="1" applyFont="1" applyFill="1"/>
    <xf numFmtId="2" fontId="8" fillId="0" borderId="14" xfId="0" applyNumberFormat="1" applyFont="1" applyBorder="1" applyAlignment="1">
      <alignment wrapText="1"/>
    </xf>
    <xf numFmtId="0" fontId="1" fillId="6" borderId="0" xfId="0" applyFont="1" applyFill="1"/>
    <xf numFmtId="2" fontId="8" fillId="0" borderId="3" xfId="0" applyNumberFormat="1" applyFont="1" applyBorder="1" applyAlignment="1">
      <alignment wrapText="1"/>
    </xf>
    <xf numFmtId="0" fontId="4" fillId="0" borderId="22" xfId="0" applyFont="1" applyBorder="1" applyAlignment="1">
      <alignment horizontal="center"/>
    </xf>
    <xf numFmtId="2" fontId="8" fillId="0" borderId="19" xfId="0" applyNumberFormat="1" applyFont="1" applyBorder="1" applyAlignment="1">
      <alignment wrapText="1"/>
    </xf>
    <xf numFmtId="2" fontId="8" fillId="0" borderId="3" xfId="0" applyNumberFormat="1" applyFont="1" applyFill="1" applyBorder="1" applyAlignment="1" applyProtection="1">
      <alignment horizontal="left" wrapText="1"/>
    </xf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5" borderId="3" xfId="0" applyFont="1" applyFill="1" applyBorder="1"/>
    <xf numFmtId="4" fontId="3" fillId="6" borderId="0" xfId="0" applyNumberFormat="1" applyFont="1" applyFill="1" applyAlignment="1">
      <alignment vertical="center"/>
    </xf>
    <xf numFmtId="0" fontId="2" fillId="6" borderId="0" xfId="0" applyFont="1" applyFill="1"/>
    <xf numFmtId="4" fontId="11" fillId="6" borderId="0" xfId="0" applyNumberFormat="1" applyFont="1" applyFill="1" applyAlignment="1">
      <alignment vertical="center"/>
    </xf>
    <xf numFmtId="0" fontId="1" fillId="6" borderId="0" xfId="0" applyFont="1" applyFill="1" applyBorder="1"/>
    <xf numFmtId="4" fontId="3" fillId="6" borderId="0" xfId="0" applyNumberFormat="1" applyFont="1" applyFill="1" applyBorder="1" applyAlignment="1">
      <alignment vertical="center"/>
    </xf>
    <xf numFmtId="4" fontId="11" fillId="6" borderId="0" xfId="0" applyNumberFormat="1" applyFont="1" applyFill="1" applyBorder="1"/>
    <xf numFmtId="4" fontId="11" fillId="6" borderId="0" xfId="0" applyNumberFormat="1" applyFont="1" applyFill="1" applyBorder="1" applyAlignment="1">
      <alignment vertical="center"/>
    </xf>
    <xf numFmtId="4" fontId="3" fillId="6" borderId="0" xfId="0" applyNumberFormat="1" applyFont="1" applyFill="1" applyBorder="1"/>
    <xf numFmtId="165" fontId="3" fillId="6" borderId="0" xfId="0" applyNumberFormat="1" applyFont="1" applyFill="1" applyBorder="1"/>
    <xf numFmtId="0" fontId="3" fillId="6" borderId="0" xfId="0" applyFont="1" applyFill="1" applyBorder="1" applyAlignment="1">
      <alignment horizontal="center"/>
    </xf>
    <xf numFmtId="165" fontId="3" fillId="5" borderId="3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top"/>
    </xf>
    <xf numFmtId="49" fontId="9" fillId="3" borderId="7" xfId="0" applyNumberFormat="1" applyFont="1" applyFill="1" applyBorder="1" applyAlignment="1">
      <alignment horizontal="right" vertical="center"/>
    </xf>
    <xf numFmtId="49" fontId="9" fillId="3" borderId="15" xfId="0" applyNumberFormat="1" applyFont="1" applyFill="1" applyBorder="1" applyAlignment="1">
      <alignment horizontal="right" vertical="center"/>
    </xf>
    <xf numFmtId="49" fontId="9" fillId="3" borderId="6" xfId="0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 shrinkToFit="1"/>
    </xf>
    <xf numFmtId="0" fontId="3" fillId="0" borderId="3" xfId="0" applyFont="1" applyBorder="1" applyAlignment="1">
      <alignment horizontal="left"/>
    </xf>
  </cellXfs>
  <cellStyles count="6">
    <cellStyle name="A4 Small 210 x 297 mm" xfId="3" xr:uid="{00000000-0005-0000-0000-000000000000}"/>
    <cellStyle name="Millares" xfId="1" builtinId="3"/>
    <cellStyle name="Moneda" xfId="2" builtinId="4"/>
    <cellStyle name="Moneda 2" xfId="5" xr:uid="{00000000-0005-0000-0000-000003000000}"/>
    <cellStyle name="Normal" xfId="0" builtinId="0"/>
    <cellStyle name="Normal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605"/>
  <sheetViews>
    <sheetView showGridLines="0" tabSelected="1" zoomScaleNormal="100" zoomScaleSheetLayoutView="95" workbookViewId="0">
      <selection activeCell="B5" sqref="B5:G5"/>
    </sheetView>
  </sheetViews>
  <sheetFormatPr baseColWidth="10" defaultColWidth="29.140625" defaultRowHeight="11.25" x14ac:dyDescent="0.2"/>
  <cols>
    <col min="1" max="1" width="5.28515625" style="1" customWidth="1"/>
    <col min="2" max="2" width="8.140625" style="1" customWidth="1"/>
    <col min="3" max="3" width="52.28515625" style="1" customWidth="1"/>
    <col min="4" max="4" width="5.42578125" style="1" customWidth="1"/>
    <col min="5" max="5" width="8.140625" style="1" customWidth="1"/>
    <col min="6" max="6" width="9.28515625" style="1" customWidth="1"/>
    <col min="7" max="7" width="11.5703125" style="1" customWidth="1"/>
    <col min="8" max="8" width="12.140625" style="1" customWidth="1"/>
    <col min="9" max="16384" width="29.140625" style="1"/>
  </cols>
  <sheetData>
    <row r="1" spans="1:8" ht="15.75" x14ac:dyDescent="0.2">
      <c r="B1" s="395" t="s">
        <v>256</v>
      </c>
      <c r="C1" s="395"/>
      <c r="D1" s="395"/>
      <c r="E1" s="395"/>
      <c r="F1" s="395"/>
      <c r="G1" s="395"/>
    </row>
    <row r="2" spans="1:8" ht="4.5" customHeight="1" x14ac:dyDescent="0.2">
      <c r="B2" s="61"/>
      <c r="C2" s="62"/>
      <c r="D2" s="62"/>
      <c r="E2" s="62"/>
      <c r="F2" s="62"/>
      <c r="G2" s="63"/>
    </row>
    <row r="3" spans="1:8" x14ac:dyDescent="0.2">
      <c r="B3" s="332" t="s">
        <v>781</v>
      </c>
      <c r="C3" s="332" t="s">
        <v>782</v>
      </c>
      <c r="D3" s="333"/>
      <c r="E3" s="333"/>
      <c r="F3" s="333"/>
      <c r="G3" s="334"/>
    </row>
    <row r="4" spans="1:8" x14ac:dyDescent="0.2">
      <c r="B4" s="397" t="s">
        <v>18</v>
      </c>
      <c r="C4" s="397"/>
      <c r="D4" s="397"/>
      <c r="E4" s="397"/>
      <c r="F4" s="397"/>
      <c r="G4" s="397"/>
    </row>
    <row r="5" spans="1:8" x14ac:dyDescent="0.2">
      <c r="B5" s="397"/>
      <c r="C5" s="397"/>
      <c r="D5" s="397"/>
      <c r="E5" s="397"/>
      <c r="F5" s="397"/>
      <c r="G5" s="397"/>
    </row>
    <row r="6" spans="1:8" x14ac:dyDescent="0.2">
      <c r="B6" s="397"/>
      <c r="C6" s="397"/>
      <c r="D6" s="397"/>
      <c r="E6" s="397"/>
      <c r="F6" s="397"/>
      <c r="G6" s="397"/>
    </row>
    <row r="7" spans="1:8" ht="3.75" customHeight="1" x14ac:dyDescent="0.2">
      <c r="A7" s="336"/>
      <c r="B7" s="60"/>
      <c r="C7" s="60"/>
      <c r="D7" s="60"/>
      <c r="E7" s="60"/>
      <c r="F7" s="60"/>
      <c r="G7" s="60"/>
    </row>
    <row r="8" spans="1:8" ht="15.75" x14ac:dyDescent="0.2">
      <c r="A8" s="335"/>
      <c r="B8" s="396" t="s">
        <v>0</v>
      </c>
      <c r="C8" s="396"/>
      <c r="D8" s="396"/>
      <c r="E8" s="396"/>
      <c r="F8" s="396"/>
      <c r="G8" s="396"/>
    </row>
    <row r="9" spans="1:8" ht="4.5" customHeight="1" x14ac:dyDescent="0.2">
      <c r="A9" s="336"/>
      <c r="B9" s="60"/>
      <c r="C9" s="60"/>
      <c r="D9" s="60"/>
      <c r="E9" s="60"/>
      <c r="F9" s="60"/>
      <c r="G9" s="60"/>
    </row>
    <row r="10" spans="1:8" x14ac:dyDescent="0.2">
      <c r="A10" s="391" t="s">
        <v>783</v>
      </c>
      <c r="B10" s="391" t="s">
        <v>923</v>
      </c>
      <c r="C10" s="391" t="s">
        <v>1</v>
      </c>
      <c r="D10" s="391" t="s">
        <v>730</v>
      </c>
      <c r="E10" s="391" t="s">
        <v>2</v>
      </c>
      <c r="F10" s="391" t="s">
        <v>3</v>
      </c>
      <c r="G10" s="391" t="s">
        <v>255</v>
      </c>
      <c r="H10" s="377"/>
    </row>
    <row r="11" spans="1:8" ht="16.5" customHeight="1" x14ac:dyDescent="0.2">
      <c r="A11" s="335"/>
      <c r="B11" s="221"/>
      <c r="C11" s="288" t="s">
        <v>257</v>
      </c>
      <c r="D11" s="289"/>
      <c r="E11" s="289"/>
      <c r="F11" s="289"/>
      <c r="G11" s="290"/>
      <c r="H11" s="379"/>
    </row>
    <row r="12" spans="1:8" ht="15" customHeight="1" x14ac:dyDescent="0.2">
      <c r="A12" s="32"/>
      <c r="B12" s="32" t="s">
        <v>4</v>
      </c>
      <c r="C12" s="41" t="s">
        <v>707</v>
      </c>
      <c r="D12" s="67"/>
      <c r="E12" s="68"/>
      <c r="F12" s="68"/>
      <c r="G12" s="68"/>
      <c r="H12" s="257"/>
    </row>
    <row r="13" spans="1:8" ht="12" customHeight="1" x14ac:dyDescent="0.2">
      <c r="A13" s="256" t="s">
        <v>784</v>
      </c>
      <c r="B13" s="65" t="s">
        <v>934</v>
      </c>
      <c r="C13" s="25" t="s">
        <v>5</v>
      </c>
      <c r="D13" s="45" t="s">
        <v>6</v>
      </c>
      <c r="E13" s="95">
        <v>49.78</v>
      </c>
      <c r="F13" s="95"/>
      <c r="G13" s="66"/>
      <c r="H13" s="372"/>
    </row>
    <row r="14" spans="1:8" ht="12" customHeight="1" x14ac:dyDescent="0.2">
      <c r="A14" s="256" t="s">
        <v>785</v>
      </c>
      <c r="B14" s="65" t="s">
        <v>935</v>
      </c>
      <c r="C14" s="7" t="s">
        <v>333</v>
      </c>
      <c r="D14" s="10" t="s">
        <v>6</v>
      </c>
      <c r="E14" s="8">
        <v>0.6</v>
      </c>
      <c r="F14" s="96"/>
      <c r="G14" s="9"/>
      <c r="H14" s="372"/>
    </row>
    <row r="15" spans="1:8" ht="12" customHeight="1" x14ac:dyDescent="0.2">
      <c r="A15" s="256" t="s">
        <v>786</v>
      </c>
      <c r="B15" s="65" t="s">
        <v>936</v>
      </c>
      <c r="C15" s="7" t="s">
        <v>7</v>
      </c>
      <c r="D15" s="10" t="s">
        <v>6</v>
      </c>
      <c r="E15" s="96">
        <v>10</v>
      </c>
      <c r="F15" s="96"/>
      <c r="G15" s="9"/>
      <c r="H15" s="372"/>
    </row>
    <row r="16" spans="1:8" ht="12" customHeight="1" x14ac:dyDescent="0.2">
      <c r="A16" s="256" t="s">
        <v>787</v>
      </c>
      <c r="B16" s="65" t="s">
        <v>937</v>
      </c>
      <c r="C16" s="7" t="s">
        <v>313</v>
      </c>
      <c r="D16" s="10" t="s">
        <v>23</v>
      </c>
      <c r="E16" s="8">
        <v>37.75</v>
      </c>
      <c r="F16" s="96"/>
      <c r="G16" s="9"/>
      <c r="H16" s="372"/>
    </row>
    <row r="17" spans="1:9" ht="12" customHeight="1" x14ac:dyDescent="0.2">
      <c r="A17" s="256" t="s">
        <v>788</v>
      </c>
      <c r="B17" s="142" t="s">
        <v>938</v>
      </c>
      <c r="C17" s="103" t="s">
        <v>19</v>
      </c>
      <c r="D17" s="31" t="s">
        <v>6</v>
      </c>
      <c r="E17" s="144">
        <v>2075</v>
      </c>
      <c r="F17" s="108"/>
      <c r="G17" s="145"/>
      <c r="H17" s="370"/>
      <c r="I17" s="286"/>
    </row>
    <row r="18" spans="1:9" ht="14.25" customHeight="1" x14ac:dyDescent="0.2">
      <c r="A18" s="337"/>
      <c r="B18" s="32" t="s">
        <v>4</v>
      </c>
      <c r="C18" s="128" t="s">
        <v>708</v>
      </c>
      <c r="D18" s="126"/>
      <c r="E18" s="127"/>
      <c r="F18" s="127"/>
      <c r="G18" s="127"/>
      <c r="H18" s="372"/>
    </row>
    <row r="19" spans="1:9" ht="12" customHeight="1" x14ac:dyDescent="0.2">
      <c r="A19" s="256" t="s">
        <v>789</v>
      </c>
      <c r="B19" s="139" t="s">
        <v>939</v>
      </c>
      <c r="C19" s="143" t="s">
        <v>359</v>
      </c>
      <c r="D19" s="45" t="s">
        <v>8</v>
      </c>
      <c r="E19" s="141">
        <v>890</v>
      </c>
      <c r="F19" s="141"/>
      <c r="G19" s="141"/>
      <c r="H19" s="372"/>
    </row>
    <row r="20" spans="1:9" ht="12" customHeight="1" x14ac:dyDescent="0.2">
      <c r="A20" s="256" t="s">
        <v>790</v>
      </c>
      <c r="B20" s="139" t="s">
        <v>940</v>
      </c>
      <c r="C20" s="140" t="s">
        <v>360</v>
      </c>
      <c r="D20" s="45" t="s">
        <v>6</v>
      </c>
      <c r="E20" s="141">
        <v>1318.99</v>
      </c>
      <c r="F20" s="141"/>
      <c r="G20" s="141"/>
      <c r="H20" s="372"/>
    </row>
    <row r="21" spans="1:9" ht="12" customHeight="1" x14ac:dyDescent="0.2">
      <c r="A21" s="256" t="s">
        <v>791</v>
      </c>
      <c r="B21" s="12" t="s">
        <v>941</v>
      </c>
      <c r="C21" s="13" t="s">
        <v>361</v>
      </c>
      <c r="D21" s="10" t="s">
        <v>6</v>
      </c>
      <c r="E21" s="14">
        <v>3483.67</v>
      </c>
      <c r="F21" s="14"/>
      <c r="G21" s="14"/>
      <c r="H21" s="372"/>
    </row>
    <row r="22" spans="1:9" ht="12" customHeight="1" x14ac:dyDescent="0.2">
      <c r="A22" s="256" t="s">
        <v>792</v>
      </c>
      <c r="B22" s="12" t="s">
        <v>942</v>
      </c>
      <c r="C22" s="13" t="s">
        <v>362</v>
      </c>
      <c r="D22" s="10" t="s">
        <v>6</v>
      </c>
      <c r="E22" s="15">
        <v>2578.56</v>
      </c>
      <c r="F22" s="80"/>
      <c r="G22" s="15"/>
      <c r="H22" s="372"/>
    </row>
    <row r="23" spans="1:9" ht="12" customHeight="1" x14ac:dyDescent="0.2">
      <c r="A23" s="256" t="s">
        <v>793</v>
      </c>
      <c r="B23" s="78" t="s">
        <v>943</v>
      </c>
      <c r="C23" s="77" t="s">
        <v>424</v>
      </c>
      <c r="D23" s="20" t="s">
        <v>6</v>
      </c>
      <c r="E23" s="79">
        <v>872.57</v>
      </c>
      <c r="F23" s="109"/>
      <c r="G23" s="79"/>
      <c r="H23" s="372"/>
    </row>
    <row r="24" spans="1:9" ht="12" customHeight="1" x14ac:dyDescent="0.2">
      <c r="A24" s="256" t="s">
        <v>794</v>
      </c>
      <c r="B24" s="78" t="s">
        <v>944</v>
      </c>
      <c r="C24" s="77" t="s">
        <v>363</v>
      </c>
      <c r="D24" s="20" t="s">
        <v>6</v>
      </c>
      <c r="E24" s="79">
        <v>285.63</v>
      </c>
      <c r="F24" s="109"/>
      <c r="G24" s="79"/>
      <c r="H24" s="372"/>
    </row>
    <row r="25" spans="1:9" ht="12" customHeight="1" x14ac:dyDescent="0.2">
      <c r="A25" s="256" t="s">
        <v>795</v>
      </c>
      <c r="B25" s="12" t="s">
        <v>945</v>
      </c>
      <c r="C25" s="13" t="s">
        <v>364</v>
      </c>
      <c r="D25" s="10" t="s">
        <v>6</v>
      </c>
      <c r="E25" s="15">
        <v>680.12</v>
      </c>
      <c r="F25" s="80"/>
      <c r="G25" s="15"/>
      <c r="H25" s="372"/>
    </row>
    <row r="26" spans="1:9" ht="12" customHeight="1" x14ac:dyDescent="0.2">
      <c r="A26" s="256" t="s">
        <v>796</v>
      </c>
      <c r="B26" s="12" t="s">
        <v>946</v>
      </c>
      <c r="C26" s="13" t="s">
        <v>365</v>
      </c>
      <c r="D26" s="10" t="s">
        <v>6</v>
      </c>
      <c r="E26" s="15">
        <v>549.32000000000005</v>
      </c>
      <c r="F26" s="80"/>
      <c r="G26" s="15"/>
      <c r="H26" s="372"/>
    </row>
    <row r="27" spans="1:9" ht="12" customHeight="1" x14ac:dyDescent="0.2">
      <c r="A27" s="256" t="s">
        <v>797</v>
      </c>
      <c r="B27" s="12" t="s">
        <v>947</v>
      </c>
      <c r="C27" s="13" t="s">
        <v>366</v>
      </c>
      <c r="D27" s="10" t="s">
        <v>6</v>
      </c>
      <c r="E27" s="15">
        <v>110.66</v>
      </c>
      <c r="F27" s="80"/>
      <c r="G27" s="15"/>
      <c r="H27" s="372"/>
    </row>
    <row r="28" spans="1:9" ht="12" customHeight="1" x14ac:dyDescent="0.2">
      <c r="A28" s="256" t="s">
        <v>798</v>
      </c>
      <c r="B28" s="12" t="s">
        <v>948</v>
      </c>
      <c r="C28" s="13" t="s">
        <v>20</v>
      </c>
      <c r="D28" s="12" t="s">
        <v>23</v>
      </c>
      <c r="E28" s="15">
        <v>104.1</v>
      </c>
      <c r="F28" s="80"/>
      <c r="G28" s="15"/>
      <c r="H28" s="372"/>
    </row>
    <row r="29" spans="1:9" ht="12" customHeight="1" x14ac:dyDescent="0.2">
      <c r="A29" s="256" t="s">
        <v>799</v>
      </c>
      <c r="B29" s="12" t="s">
        <v>949</v>
      </c>
      <c r="C29" s="13" t="s">
        <v>21</v>
      </c>
      <c r="D29" s="12" t="s">
        <v>23</v>
      </c>
      <c r="E29" s="15">
        <v>52.05</v>
      </c>
      <c r="F29" s="80"/>
      <c r="G29" s="15"/>
      <c r="H29" s="372"/>
    </row>
    <row r="30" spans="1:9" ht="12" customHeight="1" x14ac:dyDescent="0.2">
      <c r="A30" s="256" t="s">
        <v>800</v>
      </c>
      <c r="B30" s="12" t="s">
        <v>950</v>
      </c>
      <c r="C30" s="13" t="s">
        <v>22</v>
      </c>
      <c r="D30" s="12" t="s">
        <v>24</v>
      </c>
      <c r="E30" s="15">
        <v>45</v>
      </c>
      <c r="F30" s="15"/>
      <c r="G30" s="15"/>
      <c r="H30" s="372"/>
    </row>
    <row r="31" spans="1:9" ht="21" customHeight="1" x14ac:dyDescent="0.2">
      <c r="A31" s="256" t="s">
        <v>801</v>
      </c>
      <c r="B31" s="12" t="s">
        <v>951</v>
      </c>
      <c r="C31" s="77" t="s">
        <v>367</v>
      </c>
      <c r="D31" s="12" t="s">
        <v>24</v>
      </c>
      <c r="E31" s="15">
        <v>19</v>
      </c>
      <c r="F31" s="15"/>
      <c r="G31" s="15"/>
      <c r="H31" s="372"/>
    </row>
    <row r="32" spans="1:9" ht="12" customHeight="1" x14ac:dyDescent="0.2">
      <c r="A32" s="256" t="s">
        <v>802</v>
      </c>
      <c r="B32" s="12" t="s">
        <v>952</v>
      </c>
      <c r="C32" s="13" t="s">
        <v>269</v>
      </c>
      <c r="D32" s="12" t="s">
        <v>24</v>
      </c>
      <c r="E32" s="80">
        <v>67</v>
      </c>
      <c r="F32" s="15"/>
      <c r="G32" s="15"/>
      <c r="H32" s="372"/>
    </row>
    <row r="33" spans="1:8" ht="12" customHeight="1" x14ac:dyDescent="0.2">
      <c r="A33" s="256" t="s">
        <v>803</v>
      </c>
      <c r="B33" s="12" t="s">
        <v>953</v>
      </c>
      <c r="C33" s="13" t="s">
        <v>31</v>
      </c>
      <c r="D33" s="12" t="s">
        <v>24</v>
      </c>
      <c r="E33" s="15">
        <v>17</v>
      </c>
      <c r="F33" s="15"/>
      <c r="G33" s="15"/>
      <c r="H33" s="372"/>
    </row>
    <row r="34" spans="1:8" ht="12" customHeight="1" x14ac:dyDescent="0.2">
      <c r="A34" s="256" t="s">
        <v>804</v>
      </c>
      <c r="B34" s="12" t="s">
        <v>954</v>
      </c>
      <c r="C34" s="13" t="s">
        <v>25</v>
      </c>
      <c r="D34" s="12" t="s">
        <v>23</v>
      </c>
      <c r="E34" s="15">
        <v>30.12</v>
      </c>
      <c r="F34" s="15"/>
      <c r="G34" s="15"/>
      <c r="H34" s="372"/>
    </row>
    <row r="35" spans="1:8" ht="12" customHeight="1" x14ac:dyDescent="0.2">
      <c r="A35" s="256" t="s">
        <v>805</v>
      </c>
      <c r="B35" s="12" t="s">
        <v>955</v>
      </c>
      <c r="C35" s="13" t="s">
        <v>26</v>
      </c>
      <c r="D35" s="12" t="s">
        <v>24</v>
      </c>
      <c r="E35" s="15">
        <v>2</v>
      </c>
      <c r="F35" s="15"/>
      <c r="G35" s="15"/>
      <c r="H35" s="372"/>
    </row>
    <row r="36" spans="1:8" ht="12" customHeight="1" x14ac:dyDescent="0.2">
      <c r="A36" s="256" t="s">
        <v>806</v>
      </c>
      <c r="B36" s="12" t="s">
        <v>956</v>
      </c>
      <c r="C36" s="13" t="s">
        <v>264</v>
      </c>
      <c r="D36" s="12" t="s">
        <v>24</v>
      </c>
      <c r="E36" s="15">
        <v>119</v>
      </c>
      <c r="F36" s="80"/>
      <c r="G36" s="15"/>
      <c r="H36" s="372"/>
    </row>
    <row r="37" spans="1:8" ht="12" customHeight="1" x14ac:dyDescent="0.2">
      <c r="A37" s="256" t="s">
        <v>807</v>
      </c>
      <c r="B37" s="12" t="s">
        <v>957</v>
      </c>
      <c r="C37" s="13" t="s">
        <v>27</v>
      </c>
      <c r="D37" s="12" t="s">
        <v>24</v>
      </c>
      <c r="E37" s="15">
        <v>32</v>
      </c>
      <c r="F37" s="15"/>
      <c r="G37" s="15"/>
      <c r="H37" s="372"/>
    </row>
    <row r="38" spans="1:8" ht="12" customHeight="1" x14ac:dyDescent="0.2">
      <c r="A38" s="256" t="s">
        <v>808</v>
      </c>
      <c r="B38" s="12" t="s">
        <v>958</v>
      </c>
      <c r="C38" s="13" t="s">
        <v>265</v>
      </c>
      <c r="D38" s="12" t="s">
        <v>24</v>
      </c>
      <c r="E38" s="15">
        <v>32</v>
      </c>
      <c r="F38" s="15"/>
      <c r="G38" s="15"/>
      <c r="H38" s="372"/>
    </row>
    <row r="39" spans="1:8" ht="22.5" x14ac:dyDescent="0.2">
      <c r="A39" s="256" t="s">
        <v>809</v>
      </c>
      <c r="B39" s="82" t="s">
        <v>959</v>
      </c>
      <c r="C39" s="83" t="s">
        <v>270</v>
      </c>
      <c r="D39" s="82" t="s">
        <v>6</v>
      </c>
      <c r="E39" s="86">
        <v>81.510000000000005</v>
      </c>
      <c r="F39" s="84"/>
      <c r="G39" s="79"/>
      <c r="H39" s="372"/>
    </row>
    <row r="40" spans="1:8" ht="12" customHeight="1" x14ac:dyDescent="0.2">
      <c r="A40" s="256" t="s">
        <v>810</v>
      </c>
      <c r="B40" s="12" t="s">
        <v>960</v>
      </c>
      <c r="C40" s="17" t="s">
        <v>266</v>
      </c>
      <c r="D40" s="12" t="s">
        <v>24</v>
      </c>
      <c r="E40" s="15">
        <v>30</v>
      </c>
      <c r="F40" s="15"/>
      <c r="G40" s="15"/>
      <c r="H40" s="372"/>
    </row>
    <row r="41" spans="1:8" ht="23.25" customHeight="1" x14ac:dyDescent="0.2">
      <c r="A41" s="256" t="s">
        <v>811</v>
      </c>
      <c r="B41" s="12" t="s">
        <v>961</v>
      </c>
      <c r="C41" s="77" t="s">
        <v>267</v>
      </c>
      <c r="D41" s="12" t="s">
        <v>6</v>
      </c>
      <c r="E41" s="15">
        <v>88.63</v>
      </c>
      <c r="F41" s="15"/>
      <c r="G41" s="15"/>
      <c r="H41" s="372"/>
    </row>
    <row r="42" spans="1:8" ht="12" customHeight="1" x14ac:dyDescent="0.2">
      <c r="A42" s="256" t="s">
        <v>812</v>
      </c>
      <c r="B42" s="12" t="s">
        <v>962</v>
      </c>
      <c r="C42" s="13" t="s">
        <v>28</v>
      </c>
      <c r="D42" s="12" t="s">
        <v>6</v>
      </c>
      <c r="E42" s="15">
        <v>63.44</v>
      </c>
      <c r="F42" s="15"/>
      <c r="G42" s="15"/>
      <c r="H42" s="372"/>
    </row>
    <row r="43" spans="1:8" ht="12" customHeight="1" x14ac:dyDescent="0.2">
      <c r="A43" s="256" t="s">
        <v>813</v>
      </c>
      <c r="B43" s="12" t="s">
        <v>963</v>
      </c>
      <c r="C43" s="13" t="s">
        <v>29</v>
      </c>
      <c r="D43" s="12" t="s">
        <v>6</v>
      </c>
      <c r="E43" s="15">
        <v>63.44</v>
      </c>
      <c r="F43" s="15"/>
      <c r="G43" s="15"/>
      <c r="H43" s="372"/>
    </row>
    <row r="44" spans="1:8" ht="12" customHeight="1" x14ac:dyDescent="0.2">
      <c r="A44" s="256" t="s">
        <v>814</v>
      </c>
      <c r="B44" s="12" t="s">
        <v>964</v>
      </c>
      <c r="C44" s="13" t="s">
        <v>30</v>
      </c>
      <c r="D44" s="12" t="s">
        <v>6</v>
      </c>
      <c r="E44" s="15">
        <v>63.44</v>
      </c>
      <c r="F44" s="15"/>
      <c r="G44" s="15"/>
      <c r="H44" s="372"/>
    </row>
    <row r="45" spans="1:8" ht="12" customHeight="1" x14ac:dyDescent="0.2">
      <c r="A45" s="256" t="s">
        <v>815</v>
      </c>
      <c r="B45" s="12" t="s">
        <v>965</v>
      </c>
      <c r="C45" s="13" t="s">
        <v>268</v>
      </c>
      <c r="D45" s="12" t="s">
        <v>23</v>
      </c>
      <c r="E45" s="15">
        <v>5.84</v>
      </c>
      <c r="F45" s="15"/>
      <c r="G45" s="15"/>
      <c r="H45" s="372"/>
    </row>
    <row r="46" spans="1:8" ht="12" customHeight="1" x14ac:dyDescent="0.2">
      <c r="A46" s="256" t="s">
        <v>816</v>
      </c>
      <c r="B46" s="12" t="s">
        <v>966</v>
      </c>
      <c r="C46" s="13" t="s">
        <v>339</v>
      </c>
      <c r="D46" s="12" t="s">
        <v>23</v>
      </c>
      <c r="E46" s="15">
        <v>11.2</v>
      </c>
      <c r="F46" s="15"/>
      <c r="G46" s="15"/>
      <c r="H46" s="372"/>
    </row>
    <row r="47" spans="1:8" ht="12" customHeight="1" x14ac:dyDescent="0.2">
      <c r="A47" s="256" t="s">
        <v>817</v>
      </c>
      <c r="B47" s="12" t="s">
        <v>967</v>
      </c>
      <c r="C47" s="13" t="s">
        <v>340</v>
      </c>
      <c r="D47" s="81" t="s">
        <v>8</v>
      </c>
      <c r="E47" s="15">
        <v>64</v>
      </c>
      <c r="F47" s="15"/>
      <c r="G47" s="15"/>
      <c r="H47" s="372"/>
    </row>
    <row r="48" spans="1:8" ht="12" customHeight="1" x14ac:dyDescent="0.2">
      <c r="A48" s="256" t="s">
        <v>818</v>
      </c>
      <c r="B48" s="12" t="s">
        <v>968</v>
      </c>
      <c r="C48" s="13" t="s">
        <v>346</v>
      </c>
      <c r="D48" s="81" t="s">
        <v>24</v>
      </c>
      <c r="E48" s="80">
        <v>66</v>
      </c>
      <c r="F48" s="15"/>
      <c r="G48" s="15"/>
      <c r="H48" s="372"/>
    </row>
    <row r="49" spans="1:9" ht="12" customHeight="1" x14ac:dyDescent="0.2">
      <c r="A49" s="256" t="s">
        <v>819</v>
      </c>
      <c r="B49" s="12" t="s">
        <v>969</v>
      </c>
      <c r="C49" s="13" t="s">
        <v>9</v>
      </c>
      <c r="D49" s="12" t="s">
        <v>23</v>
      </c>
      <c r="E49" s="80">
        <v>180</v>
      </c>
      <c r="F49" s="80"/>
      <c r="G49" s="80"/>
      <c r="H49" s="372"/>
    </row>
    <row r="50" spans="1:9" ht="12" customHeight="1" x14ac:dyDescent="0.2">
      <c r="A50" s="256" t="s">
        <v>820</v>
      </c>
      <c r="B50" s="12" t="s">
        <v>970</v>
      </c>
      <c r="C50" s="13" t="s">
        <v>10</v>
      </c>
      <c r="D50" s="12" t="s">
        <v>23</v>
      </c>
      <c r="E50" s="80">
        <v>150</v>
      </c>
      <c r="F50" s="80"/>
      <c r="G50" s="80"/>
      <c r="H50" s="372"/>
    </row>
    <row r="51" spans="1:9" ht="12" customHeight="1" x14ac:dyDescent="0.2">
      <c r="A51" s="256" t="s">
        <v>821</v>
      </c>
      <c r="B51" s="12" t="s">
        <v>971</v>
      </c>
      <c r="C51" s="264" t="s">
        <v>342</v>
      </c>
      <c r="D51" s="12" t="s">
        <v>24</v>
      </c>
      <c r="E51" s="80">
        <v>130</v>
      </c>
      <c r="F51" s="80"/>
      <c r="G51" s="80"/>
      <c r="H51" s="372"/>
    </row>
    <row r="52" spans="1:9" ht="12" customHeight="1" x14ac:dyDescent="0.2">
      <c r="A52" s="256" t="s">
        <v>822</v>
      </c>
      <c r="B52" s="12" t="s">
        <v>972</v>
      </c>
      <c r="C52" s="264" t="s">
        <v>343</v>
      </c>
      <c r="D52" s="12" t="s">
        <v>24</v>
      </c>
      <c r="E52" s="80">
        <v>117</v>
      </c>
      <c r="F52" s="80"/>
      <c r="G52" s="80"/>
      <c r="H52" s="372"/>
    </row>
    <row r="53" spans="1:9" ht="12" customHeight="1" x14ac:dyDescent="0.2">
      <c r="A53" s="256" t="s">
        <v>823</v>
      </c>
      <c r="B53" s="12" t="s">
        <v>973</v>
      </c>
      <c r="C53" s="264" t="s">
        <v>344</v>
      </c>
      <c r="D53" s="12" t="s">
        <v>24</v>
      </c>
      <c r="E53" s="80">
        <v>24</v>
      </c>
      <c r="F53" s="80"/>
      <c r="G53" s="80"/>
      <c r="H53" s="372"/>
    </row>
    <row r="54" spans="1:9" ht="12" customHeight="1" x14ac:dyDescent="0.2">
      <c r="A54" s="256" t="s">
        <v>824</v>
      </c>
      <c r="B54" s="12" t="s">
        <v>974</v>
      </c>
      <c r="C54" s="264" t="s">
        <v>345</v>
      </c>
      <c r="D54" s="12" t="s">
        <v>24</v>
      </c>
      <c r="E54" s="80">
        <v>36</v>
      </c>
      <c r="F54" s="80"/>
      <c r="G54" s="80"/>
      <c r="H54" s="370"/>
      <c r="I54" s="287"/>
    </row>
    <row r="55" spans="1:9" ht="14.25" customHeight="1" x14ac:dyDescent="0.2">
      <c r="A55" s="337"/>
      <c r="B55" s="2" t="s">
        <v>4</v>
      </c>
      <c r="C55" s="11" t="s">
        <v>709</v>
      </c>
      <c r="D55" s="3"/>
      <c r="E55" s="4"/>
      <c r="F55" s="4"/>
      <c r="G55" s="5"/>
      <c r="H55" s="372"/>
    </row>
    <row r="56" spans="1:9" ht="12" customHeight="1" x14ac:dyDescent="0.2">
      <c r="A56" s="256" t="s">
        <v>825</v>
      </c>
      <c r="B56" s="16" t="s">
        <v>32</v>
      </c>
      <c r="C56" s="88" t="s">
        <v>924</v>
      </c>
      <c r="D56" s="269" t="s">
        <v>11</v>
      </c>
      <c r="E56" s="116">
        <v>127.872</v>
      </c>
      <c r="F56" s="107"/>
      <c r="G56" s="116"/>
      <c r="H56" s="372"/>
    </row>
    <row r="57" spans="1:9" ht="12" customHeight="1" x14ac:dyDescent="0.2">
      <c r="A57" s="256" t="s">
        <v>826</v>
      </c>
      <c r="B57" s="16" t="s">
        <v>36</v>
      </c>
      <c r="C57" s="88" t="s">
        <v>925</v>
      </c>
      <c r="D57" s="270" t="s">
        <v>11</v>
      </c>
      <c r="E57" s="110">
        <v>12049.324939999999</v>
      </c>
      <c r="F57" s="96"/>
      <c r="G57" s="116"/>
      <c r="H57" s="372"/>
    </row>
    <row r="58" spans="1:9" ht="12" customHeight="1" x14ac:dyDescent="0.2">
      <c r="A58" s="256" t="s">
        <v>827</v>
      </c>
      <c r="B58" s="16" t="s">
        <v>33</v>
      </c>
      <c r="C58" s="88" t="s">
        <v>926</v>
      </c>
      <c r="D58" s="272" t="s">
        <v>757</v>
      </c>
      <c r="E58" s="110">
        <v>2479.4599999999996</v>
      </c>
      <c r="F58" s="96"/>
      <c r="G58" s="116"/>
      <c r="H58" s="372"/>
    </row>
    <row r="59" spans="1:9" ht="12" customHeight="1" x14ac:dyDescent="0.2">
      <c r="A59" s="256" t="s">
        <v>828</v>
      </c>
      <c r="B59" s="16" t="s">
        <v>35</v>
      </c>
      <c r="C59" s="87" t="s">
        <v>927</v>
      </c>
      <c r="D59" s="269" t="s">
        <v>24</v>
      </c>
      <c r="E59" s="116">
        <v>200</v>
      </c>
      <c r="F59" s="107"/>
      <c r="G59" s="116"/>
      <c r="H59" s="372"/>
    </row>
    <row r="60" spans="1:9" ht="12" customHeight="1" x14ac:dyDescent="0.2">
      <c r="A60" s="256" t="s">
        <v>829</v>
      </c>
      <c r="B60" s="16" t="s">
        <v>37</v>
      </c>
      <c r="C60" s="88" t="s">
        <v>928</v>
      </c>
      <c r="D60" s="269" t="s">
        <v>24</v>
      </c>
      <c r="E60" s="116">
        <v>608</v>
      </c>
      <c r="F60" s="107"/>
      <c r="G60" s="116"/>
      <c r="H60" s="372"/>
    </row>
    <row r="61" spans="1:9" ht="12" customHeight="1" x14ac:dyDescent="0.2">
      <c r="A61" s="256" t="s">
        <v>830</v>
      </c>
      <c r="B61" s="16" t="s">
        <v>34</v>
      </c>
      <c r="C61" s="88" t="s">
        <v>929</v>
      </c>
      <c r="D61" s="271" t="s">
        <v>757</v>
      </c>
      <c r="E61" s="116">
        <v>210.25</v>
      </c>
      <c r="F61" s="107"/>
      <c r="G61" s="116"/>
      <c r="H61" s="372"/>
    </row>
    <row r="62" spans="1:9" ht="12" customHeight="1" x14ac:dyDescent="0.2">
      <c r="A62" s="256" t="s">
        <v>831</v>
      </c>
      <c r="B62" s="16" t="s">
        <v>38</v>
      </c>
      <c r="C62" s="88" t="s">
        <v>930</v>
      </c>
      <c r="D62" s="271" t="s">
        <v>757</v>
      </c>
      <c r="E62" s="116">
        <v>210.25</v>
      </c>
      <c r="F62" s="107"/>
      <c r="G62" s="116"/>
      <c r="H62" s="372"/>
    </row>
    <row r="63" spans="1:9" ht="12" customHeight="1" x14ac:dyDescent="0.2">
      <c r="A63" s="256" t="s">
        <v>832</v>
      </c>
      <c r="B63" s="16" t="s">
        <v>39</v>
      </c>
      <c r="C63" s="88" t="s">
        <v>931</v>
      </c>
      <c r="D63" s="272" t="s">
        <v>758</v>
      </c>
      <c r="E63" s="110">
        <v>21</v>
      </c>
      <c r="F63" s="96"/>
      <c r="G63" s="116"/>
      <c r="H63" s="372"/>
    </row>
    <row r="64" spans="1:9" ht="12" customHeight="1" x14ac:dyDescent="0.2">
      <c r="A64" s="256" t="s">
        <v>833</v>
      </c>
      <c r="B64" s="16" t="s">
        <v>40</v>
      </c>
      <c r="C64" s="88" t="s">
        <v>932</v>
      </c>
      <c r="D64" s="270" t="s">
        <v>6</v>
      </c>
      <c r="E64" s="110">
        <v>245</v>
      </c>
      <c r="F64" s="96"/>
      <c r="G64" s="116"/>
      <c r="H64" s="372"/>
    </row>
    <row r="65" spans="1:9" ht="12" customHeight="1" x14ac:dyDescent="0.2">
      <c r="A65" s="256" t="s">
        <v>834</v>
      </c>
      <c r="B65" s="16" t="s">
        <v>41</v>
      </c>
      <c r="C65" s="88" t="s">
        <v>933</v>
      </c>
      <c r="D65" s="270" t="s">
        <v>6</v>
      </c>
      <c r="E65" s="110">
        <v>178.6</v>
      </c>
      <c r="F65" s="96"/>
      <c r="G65" s="116"/>
      <c r="H65" s="370"/>
      <c r="I65" s="6"/>
    </row>
    <row r="66" spans="1:9" ht="15" customHeight="1" x14ac:dyDescent="0.2">
      <c r="A66" s="337"/>
      <c r="B66" s="2" t="s">
        <v>4</v>
      </c>
      <c r="C66" s="11" t="s">
        <v>710</v>
      </c>
      <c r="D66" s="3"/>
      <c r="E66" s="4"/>
      <c r="F66" s="4"/>
      <c r="G66" s="5"/>
      <c r="H66" s="372"/>
    </row>
    <row r="67" spans="1:9" ht="12" customHeight="1" x14ac:dyDescent="0.2">
      <c r="A67" s="256" t="s">
        <v>835</v>
      </c>
      <c r="B67" s="85" t="s">
        <v>42</v>
      </c>
      <c r="C67" s="87" t="s">
        <v>368</v>
      </c>
      <c r="D67" s="18" t="s">
        <v>6</v>
      </c>
      <c r="E67" s="111">
        <v>116.68</v>
      </c>
      <c r="F67" s="107"/>
      <c r="G67" s="116"/>
      <c r="H67" s="372"/>
    </row>
    <row r="68" spans="1:9" ht="12" customHeight="1" x14ac:dyDescent="0.2">
      <c r="A68" s="256" t="s">
        <v>836</v>
      </c>
      <c r="B68" s="16" t="s">
        <v>43</v>
      </c>
      <c r="C68" s="87" t="s">
        <v>369</v>
      </c>
      <c r="D68" s="19" t="s">
        <v>6</v>
      </c>
      <c r="E68" s="112">
        <v>252.95</v>
      </c>
      <c r="F68" s="96"/>
      <c r="G68" s="110"/>
      <c r="H68" s="372"/>
    </row>
    <row r="69" spans="1:9" ht="12" customHeight="1" x14ac:dyDescent="0.2">
      <c r="A69" s="256" t="s">
        <v>837</v>
      </c>
      <c r="B69" s="21" t="s">
        <v>44</v>
      </c>
      <c r="C69" s="87" t="s">
        <v>426</v>
      </c>
      <c r="D69" s="19" t="s">
        <v>8</v>
      </c>
      <c r="E69" s="112">
        <v>7.81</v>
      </c>
      <c r="F69" s="96"/>
      <c r="G69" s="110"/>
      <c r="H69" s="372"/>
    </row>
    <row r="70" spans="1:9" ht="12" customHeight="1" x14ac:dyDescent="0.2">
      <c r="A70" s="256" t="s">
        <v>838</v>
      </c>
      <c r="B70" s="21" t="s">
        <v>45</v>
      </c>
      <c r="C70" s="87" t="s">
        <v>12</v>
      </c>
      <c r="D70" s="19" t="s">
        <v>23</v>
      </c>
      <c r="E70" s="112">
        <v>138.41999999999999</v>
      </c>
      <c r="F70" s="96"/>
      <c r="G70" s="110"/>
      <c r="H70" s="372"/>
    </row>
    <row r="71" spans="1:9" ht="12" customHeight="1" x14ac:dyDescent="0.2">
      <c r="A71" s="256" t="s">
        <v>839</v>
      </c>
      <c r="B71" s="21" t="s">
        <v>46</v>
      </c>
      <c r="C71" s="138" t="s">
        <v>347</v>
      </c>
      <c r="D71" s="19" t="s">
        <v>6</v>
      </c>
      <c r="E71" s="112">
        <v>41.09</v>
      </c>
      <c r="F71" s="96"/>
      <c r="G71" s="110"/>
      <c r="H71" s="372"/>
    </row>
    <row r="72" spans="1:9" ht="12" customHeight="1" x14ac:dyDescent="0.2">
      <c r="A72" s="256" t="s">
        <v>840</v>
      </c>
      <c r="B72" s="16" t="s">
        <v>47</v>
      </c>
      <c r="C72" s="87" t="s">
        <v>370</v>
      </c>
      <c r="D72" s="19" t="s">
        <v>6</v>
      </c>
      <c r="E72" s="112">
        <v>310.07</v>
      </c>
      <c r="F72" s="96"/>
      <c r="G72" s="117"/>
      <c r="H72" s="372"/>
    </row>
    <row r="73" spans="1:9" ht="12" customHeight="1" x14ac:dyDescent="0.2">
      <c r="A73" s="256" t="s">
        <v>841</v>
      </c>
      <c r="B73" s="135" t="s">
        <v>48</v>
      </c>
      <c r="C73" s="118" t="s">
        <v>425</v>
      </c>
      <c r="D73" s="136" t="s">
        <v>6</v>
      </c>
      <c r="E73" s="191">
        <v>370.33</v>
      </c>
      <c r="F73" s="137"/>
      <c r="G73" s="273"/>
      <c r="H73" s="380"/>
      <c r="I73" s="6"/>
    </row>
    <row r="74" spans="1:9" ht="14.25" customHeight="1" x14ac:dyDescent="0.2">
      <c r="A74" s="337"/>
      <c r="B74" s="2" t="s">
        <v>4</v>
      </c>
      <c r="C74" s="11" t="s">
        <v>711</v>
      </c>
      <c r="D74" s="3"/>
      <c r="E74" s="4"/>
      <c r="F74" s="4"/>
      <c r="G74" s="69"/>
      <c r="H74" s="372"/>
    </row>
    <row r="75" spans="1:9" ht="12" customHeight="1" x14ac:dyDescent="0.2">
      <c r="A75" s="256" t="s">
        <v>842</v>
      </c>
      <c r="B75" s="21" t="s">
        <v>259</v>
      </c>
      <c r="C75" s="87" t="s">
        <v>271</v>
      </c>
      <c r="D75" s="22" t="s">
        <v>6</v>
      </c>
      <c r="E75" s="112">
        <v>1844.48</v>
      </c>
      <c r="F75" s="112"/>
      <c r="G75" s="117"/>
      <c r="H75" s="372"/>
    </row>
    <row r="76" spans="1:9" ht="12" customHeight="1" x14ac:dyDescent="0.2">
      <c r="A76" s="256" t="s">
        <v>843</v>
      </c>
      <c r="B76" s="21" t="s">
        <v>260</v>
      </c>
      <c r="C76" s="120" t="s">
        <v>646</v>
      </c>
      <c r="D76" s="22" t="s">
        <v>6</v>
      </c>
      <c r="E76" s="111">
        <v>5.24</v>
      </c>
      <c r="F76" s="112"/>
      <c r="G76" s="119"/>
      <c r="H76" s="381"/>
    </row>
    <row r="77" spans="1:9" ht="12" customHeight="1" x14ac:dyDescent="0.2">
      <c r="A77" s="256" t="s">
        <v>844</v>
      </c>
      <c r="B77" s="21" t="s">
        <v>261</v>
      </c>
      <c r="C77" s="120" t="s">
        <v>302</v>
      </c>
      <c r="D77" s="22" t="s">
        <v>6</v>
      </c>
      <c r="E77" s="111">
        <v>3168.62</v>
      </c>
      <c r="F77" s="112"/>
      <c r="G77" s="119"/>
      <c r="H77" s="372"/>
    </row>
    <row r="78" spans="1:9" ht="12" customHeight="1" x14ac:dyDescent="0.2">
      <c r="A78" s="256" t="s">
        <v>845</v>
      </c>
      <c r="B78" s="21" t="s">
        <v>262</v>
      </c>
      <c r="C78" s="87" t="s">
        <v>272</v>
      </c>
      <c r="D78" s="22" t="s">
        <v>6</v>
      </c>
      <c r="E78" s="112">
        <v>739.27</v>
      </c>
      <c r="F78" s="112"/>
      <c r="G78" s="117"/>
      <c r="H78" s="372"/>
    </row>
    <row r="79" spans="1:9" ht="12" customHeight="1" x14ac:dyDescent="0.2">
      <c r="A79" s="256" t="s">
        <v>846</v>
      </c>
      <c r="B79" s="21" t="s">
        <v>301</v>
      </c>
      <c r="C79" s="87" t="s">
        <v>13</v>
      </c>
      <c r="D79" s="22" t="s">
        <v>23</v>
      </c>
      <c r="E79" s="112">
        <v>115</v>
      </c>
      <c r="F79" s="112"/>
      <c r="G79" s="117"/>
      <c r="H79" s="380"/>
      <c r="I79" s="6"/>
    </row>
    <row r="80" spans="1:9" ht="13.5" customHeight="1" x14ac:dyDescent="0.2">
      <c r="A80" s="337"/>
      <c r="B80" s="2" t="s">
        <v>4</v>
      </c>
      <c r="C80" s="11" t="s">
        <v>712</v>
      </c>
      <c r="D80" s="3"/>
      <c r="E80" s="4"/>
      <c r="F80" s="4"/>
      <c r="G80" s="5"/>
      <c r="H80" s="372"/>
    </row>
    <row r="81" spans="1:9" ht="12" customHeight="1" x14ac:dyDescent="0.2">
      <c r="A81" s="256" t="s">
        <v>847</v>
      </c>
      <c r="B81" s="89" t="s">
        <v>54</v>
      </c>
      <c r="C81" s="103" t="s">
        <v>294</v>
      </c>
      <c r="D81" s="19" t="s">
        <v>6</v>
      </c>
      <c r="E81" s="192">
        <v>5.53</v>
      </c>
      <c r="F81" s="104"/>
      <c r="G81" s="110"/>
      <c r="H81" s="372"/>
    </row>
    <row r="82" spans="1:9" ht="12" customHeight="1" x14ac:dyDescent="0.2">
      <c r="A82" s="256" t="s">
        <v>848</v>
      </c>
      <c r="B82" s="89" t="s">
        <v>55</v>
      </c>
      <c r="C82" s="87" t="s">
        <v>348</v>
      </c>
      <c r="D82" s="19" t="s">
        <v>6</v>
      </c>
      <c r="E82" s="112">
        <v>872.57</v>
      </c>
      <c r="F82" s="113"/>
      <c r="G82" s="110"/>
      <c r="H82" s="372"/>
    </row>
    <row r="83" spans="1:9" ht="12" customHeight="1" x14ac:dyDescent="0.2">
      <c r="A83" s="256" t="s">
        <v>849</v>
      </c>
      <c r="B83" s="89" t="s">
        <v>56</v>
      </c>
      <c r="C83" s="87" t="s">
        <v>349</v>
      </c>
      <c r="D83" s="19" t="s">
        <v>6</v>
      </c>
      <c r="E83" s="112">
        <v>3010.4</v>
      </c>
      <c r="F83" s="113"/>
      <c r="G83" s="117"/>
      <c r="H83" s="372"/>
    </row>
    <row r="84" spans="1:9" ht="12" customHeight="1" x14ac:dyDescent="0.2">
      <c r="A84" s="256" t="s">
        <v>850</v>
      </c>
      <c r="B84" s="153" t="s">
        <v>57</v>
      </c>
      <c r="C84" s="118" t="s">
        <v>274</v>
      </c>
      <c r="D84" s="72" t="s">
        <v>23</v>
      </c>
      <c r="E84" s="193">
        <v>1980.7</v>
      </c>
      <c r="F84" s="114"/>
      <c r="G84" s="267"/>
      <c r="H84" s="372"/>
    </row>
    <row r="85" spans="1:9" ht="12" customHeight="1" x14ac:dyDescent="0.2">
      <c r="A85" s="256" t="s">
        <v>851</v>
      </c>
      <c r="B85" s="44" t="s">
        <v>288</v>
      </c>
      <c r="C85" s="155" t="s">
        <v>273</v>
      </c>
      <c r="D85" s="73" t="s">
        <v>6</v>
      </c>
      <c r="E85" s="80">
        <v>24.14</v>
      </c>
      <c r="F85" s="115"/>
      <c r="G85" s="80"/>
      <c r="H85" s="380"/>
      <c r="I85" s="6"/>
    </row>
    <row r="86" spans="1:9" ht="14.25" customHeight="1" x14ac:dyDescent="0.2">
      <c r="A86" s="337"/>
      <c r="B86" s="32" t="s">
        <v>4</v>
      </c>
      <c r="C86" s="152" t="s">
        <v>713</v>
      </c>
      <c r="D86" s="91"/>
      <c r="E86" s="92"/>
      <c r="F86" s="92"/>
      <c r="G86" s="93"/>
      <c r="H86" s="372"/>
    </row>
    <row r="87" spans="1:9" ht="12" customHeight="1" x14ac:dyDescent="0.2">
      <c r="A87" s="256" t="s">
        <v>852</v>
      </c>
      <c r="B87" s="154" t="s">
        <v>58</v>
      </c>
      <c r="C87" s="87" t="s">
        <v>350</v>
      </c>
      <c r="D87" s="19" t="s">
        <v>6</v>
      </c>
      <c r="E87" s="112">
        <v>739.27</v>
      </c>
      <c r="F87" s="96"/>
      <c r="G87" s="117"/>
      <c r="H87" s="372"/>
    </row>
    <row r="88" spans="1:9" ht="12" customHeight="1" x14ac:dyDescent="0.2">
      <c r="A88" s="256" t="s">
        <v>853</v>
      </c>
      <c r="B88" s="23" t="s">
        <v>62</v>
      </c>
      <c r="C88" s="87" t="s">
        <v>276</v>
      </c>
      <c r="D88" s="19" t="s">
        <v>6</v>
      </c>
      <c r="E88" s="96">
        <v>291.68</v>
      </c>
      <c r="F88" s="96"/>
      <c r="G88" s="117"/>
      <c r="H88" s="372"/>
    </row>
    <row r="89" spans="1:9" ht="12" customHeight="1" x14ac:dyDescent="0.2">
      <c r="A89" s="256" t="s">
        <v>854</v>
      </c>
      <c r="B89" s="89" t="s">
        <v>60</v>
      </c>
      <c r="C89" s="87" t="s">
        <v>371</v>
      </c>
      <c r="D89" s="19" t="s">
        <v>6</v>
      </c>
      <c r="E89" s="112">
        <v>520</v>
      </c>
      <c r="F89" s="96"/>
      <c r="G89" s="117"/>
      <c r="H89" s="372"/>
    </row>
    <row r="90" spans="1:9" ht="12" customHeight="1" x14ac:dyDescent="0.2">
      <c r="A90" s="256" t="s">
        <v>855</v>
      </c>
      <c r="B90" s="89" t="s">
        <v>61</v>
      </c>
      <c r="C90" s="87" t="s">
        <v>351</v>
      </c>
      <c r="D90" s="19" t="s">
        <v>6</v>
      </c>
      <c r="E90" s="96">
        <v>1485.87</v>
      </c>
      <c r="F90" s="96"/>
      <c r="G90" s="117"/>
      <c r="H90" s="372"/>
    </row>
    <row r="91" spans="1:9" ht="12" customHeight="1" x14ac:dyDescent="0.2">
      <c r="A91" s="256" t="s">
        <v>856</v>
      </c>
      <c r="B91" s="23" t="s">
        <v>64</v>
      </c>
      <c r="C91" s="87" t="s">
        <v>353</v>
      </c>
      <c r="D91" s="19" t="s">
        <v>6</v>
      </c>
      <c r="E91" s="96">
        <v>4980.8999999999996</v>
      </c>
      <c r="F91" s="96"/>
      <c r="G91" s="117"/>
      <c r="H91" s="372"/>
    </row>
    <row r="92" spans="1:9" ht="12" customHeight="1" x14ac:dyDescent="0.2">
      <c r="A92" s="256" t="s">
        <v>857</v>
      </c>
      <c r="B92" s="89" t="s">
        <v>59</v>
      </c>
      <c r="C92" s="87" t="s">
        <v>352</v>
      </c>
      <c r="D92" s="19" t="s">
        <v>6</v>
      </c>
      <c r="E92" s="96">
        <v>4089.9</v>
      </c>
      <c r="F92" s="96"/>
      <c r="G92" s="117"/>
      <c r="H92" s="372"/>
    </row>
    <row r="93" spans="1:9" ht="12" customHeight="1" x14ac:dyDescent="0.2">
      <c r="A93" s="256" t="s">
        <v>858</v>
      </c>
      <c r="B93" s="89" t="s">
        <v>63</v>
      </c>
      <c r="C93" s="87" t="s">
        <v>356</v>
      </c>
      <c r="D93" s="19" t="s">
        <v>6</v>
      </c>
      <c r="E93" s="96">
        <v>33.159999999999997</v>
      </c>
      <c r="F93" s="96"/>
      <c r="G93" s="117"/>
      <c r="H93" s="372"/>
    </row>
    <row r="94" spans="1:9" ht="12" customHeight="1" x14ac:dyDescent="0.2">
      <c r="A94" s="256" t="s">
        <v>859</v>
      </c>
      <c r="B94" s="21" t="s">
        <v>65</v>
      </c>
      <c r="C94" s="87" t="s">
        <v>357</v>
      </c>
      <c r="D94" s="18" t="s">
        <v>23</v>
      </c>
      <c r="E94" s="107">
        <v>90.14</v>
      </c>
      <c r="F94" s="107"/>
      <c r="G94" s="119"/>
      <c r="H94" s="372"/>
    </row>
    <row r="95" spans="1:9" ht="12" customHeight="1" x14ac:dyDescent="0.2">
      <c r="A95" s="256" t="s">
        <v>860</v>
      </c>
      <c r="B95" s="89" t="s">
        <v>66</v>
      </c>
      <c r="C95" s="120" t="s">
        <v>275</v>
      </c>
      <c r="D95" s="19" t="s">
        <v>6</v>
      </c>
      <c r="E95" s="96">
        <v>289.39</v>
      </c>
      <c r="F95" s="96"/>
      <c r="G95" s="117"/>
      <c r="H95" s="372"/>
    </row>
    <row r="96" spans="1:9" ht="12" customHeight="1" x14ac:dyDescent="0.2">
      <c r="A96" s="256" t="s">
        <v>861</v>
      </c>
      <c r="B96" s="89" t="s">
        <v>278</v>
      </c>
      <c r="C96" s="87" t="s">
        <v>290</v>
      </c>
      <c r="D96" s="19" t="s">
        <v>6</v>
      </c>
      <c r="E96" s="96">
        <v>215.56</v>
      </c>
      <c r="F96" s="96"/>
      <c r="G96" s="117"/>
      <c r="H96" s="372"/>
    </row>
    <row r="97" spans="1:9" ht="12" customHeight="1" x14ac:dyDescent="0.2">
      <c r="A97" s="256" t="s">
        <v>862</v>
      </c>
      <c r="B97" s="23" t="s">
        <v>289</v>
      </c>
      <c r="C97" s="118" t="s">
        <v>358</v>
      </c>
      <c r="D97" s="72" t="s">
        <v>23</v>
      </c>
      <c r="E97" s="108">
        <v>460.9</v>
      </c>
      <c r="F97" s="108"/>
      <c r="G97" s="267"/>
      <c r="H97" s="380"/>
      <c r="I97" s="6"/>
    </row>
    <row r="98" spans="1:9" ht="13.5" customHeight="1" x14ac:dyDescent="0.2">
      <c r="A98" s="337"/>
      <c r="B98" s="2" t="s">
        <v>4</v>
      </c>
      <c r="C98" s="11" t="s">
        <v>714</v>
      </c>
      <c r="D98" s="3"/>
      <c r="E98" s="4"/>
      <c r="F98" s="4"/>
      <c r="G98" s="5"/>
      <c r="H98" s="380"/>
    </row>
    <row r="99" spans="1:9" ht="12" customHeight="1" x14ac:dyDescent="0.2">
      <c r="A99" s="256" t="s">
        <v>863</v>
      </c>
      <c r="B99" s="23" t="s">
        <v>67</v>
      </c>
      <c r="C99" s="87" t="s">
        <v>277</v>
      </c>
      <c r="D99" s="10" t="s">
        <v>6</v>
      </c>
      <c r="E99" s="96">
        <v>2780.79</v>
      </c>
      <c r="F99" s="112"/>
      <c r="G99" s="117"/>
      <c r="H99" s="372"/>
    </row>
    <row r="100" spans="1:9" ht="12" customHeight="1" x14ac:dyDescent="0.2">
      <c r="A100" s="256" t="s">
        <v>864</v>
      </c>
      <c r="B100" s="23" t="s">
        <v>68</v>
      </c>
      <c r="C100" s="87" t="s">
        <v>14</v>
      </c>
      <c r="D100" s="10" t="s">
        <v>6</v>
      </c>
      <c r="E100" s="96">
        <v>25.48</v>
      </c>
      <c r="F100" s="96"/>
      <c r="G100" s="117"/>
      <c r="H100" s="372"/>
    </row>
    <row r="101" spans="1:9" ht="12" customHeight="1" x14ac:dyDescent="0.2">
      <c r="A101" s="256" t="s">
        <v>865</v>
      </c>
      <c r="B101" s="85" t="s">
        <v>69</v>
      </c>
      <c r="C101" s="87" t="s">
        <v>15</v>
      </c>
      <c r="D101" s="10" t="s">
        <v>6</v>
      </c>
      <c r="E101" s="96">
        <v>260.95999999999998</v>
      </c>
      <c r="F101" s="96"/>
      <c r="G101" s="117"/>
      <c r="H101" s="380"/>
      <c r="I101" s="6"/>
    </row>
    <row r="102" spans="1:9" ht="15.75" customHeight="1" x14ac:dyDescent="0.2">
      <c r="A102" s="337"/>
      <c r="B102" s="2" t="s">
        <v>4</v>
      </c>
      <c r="C102" s="11" t="s">
        <v>715</v>
      </c>
      <c r="D102" s="3"/>
      <c r="E102" s="4"/>
      <c r="F102" s="4"/>
      <c r="G102" s="5"/>
      <c r="H102" s="372"/>
    </row>
    <row r="103" spans="1:9" ht="12" customHeight="1" x14ac:dyDescent="0.2">
      <c r="A103" s="256" t="s">
        <v>866</v>
      </c>
      <c r="B103" s="21" t="s">
        <v>557</v>
      </c>
      <c r="C103" s="87" t="s">
        <v>554</v>
      </c>
      <c r="D103" s="20" t="s">
        <v>6</v>
      </c>
      <c r="E103" s="107">
        <v>1763.1</v>
      </c>
      <c r="F103" s="107"/>
      <c r="G103" s="119"/>
      <c r="H103" s="372"/>
    </row>
    <row r="104" spans="1:9" ht="12" customHeight="1" x14ac:dyDescent="0.2">
      <c r="A104" s="256" t="s">
        <v>867</v>
      </c>
      <c r="B104" s="21" t="s">
        <v>558</v>
      </c>
      <c r="C104" s="87" t="s">
        <v>576</v>
      </c>
      <c r="D104" s="20" t="s">
        <v>6</v>
      </c>
      <c r="E104" s="107">
        <v>37.14</v>
      </c>
      <c r="F104" s="107"/>
      <c r="G104" s="119"/>
      <c r="H104" s="372"/>
    </row>
    <row r="105" spans="1:9" ht="12" customHeight="1" x14ac:dyDescent="0.2">
      <c r="A105" s="256" t="s">
        <v>868</v>
      </c>
      <c r="B105" s="23" t="s">
        <v>559</v>
      </c>
      <c r="C105" s="87" t="s">
        <v>555</v>
      </c>
      <c r="D105" s="20" t="s">
        <v>6</v>
      </c>
      <c r="E105" s="96">
        <v>9.6</v>
      </c>
      <c r="F105" s="96"/>
      <c r="G105" s="117"/>
      <c r="H105" s="372"/>
    </row>
    <row r="106" spans="1:9" ht="12" customHeight="1" x14ac:dyDescent="0.2">
      <c r="A106" s="256" t="s">
        <v>869</v>
      </c>
      <c r="B106" s="89" t="s">
        <v>560</v>
      </c>
      <c r="C106" s="87" t="s">
        <v>575</v>
      </c>
      <c r="D106" s="10" t="s">
        <v>6</v>
      </c>
      <c r="E106" s="96">
        <v>34.31</v>
      </c>
      <c r="F106" s="96"/>
      <c r="G106" s="117"/>
      <c r="H106" s="372"/>
    </row>
    <row r="107" spans="1:9" ht="12" customHeight="1" x14ac:dyDescent="0.2">
      <c r="A107" s="256" t="s">
        <v>870</v>
      </c>
      <c r="B107" s="89" t="s">
        <v>561</v>
      </c>
      <c r="C107" s="249" t="s">
        <v>577</v>
      </c>
      <c r="D107" s="121" t="s">
        <v>6</v>
      </c>
      <c r="E107" s="124">
        <v>14.04</v>
      </c>
      <c r="F107" s="124"/>
      <c r="G107" s="267"/>
      <c r="H107" s="372"/>
    </row>
    <row r="108" spans="1:9" ht="12" customHeight="1" x14ac:dyDescent="0.2">
      <c r="A108" s="256" t="s">
        <v>871</v>
      </c>
      <c r="B108" s="170" t="s">
        <v>562</v>
      </c>
      <c r="C108" s="250" t="s">
        <v>556</v>
      </c>
      <c r="D108" s="157" t="s">
        <v>6</v>
      </c>
      <c r="E108" s="171">
        <v>360.33</v>
      </c>
      <c r="F108" s="171"/>
      <c r="G108" s="274"/>
      <c r="H108" s="382"/>
      <c r="I108" s="146"/>
    </row>
    <row r="109" spans="1:9" ht="12" customHeight="1" x14ac:dyDescent="0.2">
      <c r="A109" s="256" t="s">
        <v>872</v>
      </c>
      <c r="B109" s="36" t="s">
        <v>563</v>
      </c>
      <c r="C109" s="352" t="s">
        <v>227</v>
      </c>
      <c r="D109" s="48" t="s">
        <v>24</v>
      </c>
      <c r="E109" s="56">
        <v>23</v>
      </c>
      <c r="F109" s="56"/>
      <c r="G109" s="275"/>
      <c r="H109" s="382"/>
      <c r="I109" s="146"/>
    </row>
    <row r="110" spans="1:9" ht="14.25" customHeight="1" x14ac:dyDescent="0.2">
      <c r="A110" s="337"/>
      <c r="B110" s="94" t="s">
        <v>4</v>
      </c>
      <c r="C110" s="90" t="s">
        <v>716</v>
      </c>
      <c r="D110" s="91"/>
      <c r="E110" s="92"/>
      <c r="F110" s="92"/>
      <c r="G110" s="122"/>
      <c r="H110" s="372"/>
    </row>
    <row r="111" spans="1:9" ht="12" customHeight="1" x14ac:dyDescent="0.2">
      <c r="A111" s="256">
        <v>90</v>
      </c>
      <c r="B111" s="30" t="s">
        <v>70</v>
      </c>
      <c r="C111" s="194" t="s">
        <v>291</v>
      </c>
      <c r="D111" s="20" t="s">
        <v>24</v>
      </c>
      <c r="E111" s="29">
        <v>1</v>
      </c>
      <c r="F111" s="70"/>
      <c r="G111" s="102"/>
      <c r="H111" s="372"/>
    </row>
    <row r="112" spans="1:9" ht="12" customHeight="1" x14ac:dyDescent="0.2">
      <c r="A112" s="256">
        <v>91</v>
      </c>
      <c r="B112" s="30" t="s">
        <v>71</v>
      </c>
      <c r="C112" s="194" t="s">
        <v>292</v>
      </c>
      <c r="D112" s="20" t="s">
        <v>24</v>
      </c>
      <c r="E112" s="29">
        <v>10</v>
      </c>
      <c r="F112" s="70"/>
      <c r="G112" s="102"/>
      <c r="H112" s="372"/>
    </row>
    <row r="113" spans="1:9" ht="12" customHeight="1" x14ac:dyDescent="0.2">
      <c r="A113" s="256" t="s">
        <v>873</v>
      </c>
      <c r="B113" s="98" t="s">
        <v>299</v>
      </c>
      <c r="C113" s="195" t="s">
        <v>300</v>
      </c>
      <c r="D113" s="106" t="s">
        <v>24</v>
      </c>
      <c r="E113" s="100">
        <v>14</v>
      </c>
      <c r="F113" s="101"/>
      <c r="G113" s="102"/>
      <c r="H113" s="372"/>
    </row>
    <row r="114" spans="1:9" ht="12" customHeight="1" x14ac:dyDescent="0.2">
      <c r="A114" s="256" t="s">
        <v>874</v>
      </c>
      <c r="B114" s="98" t="s">
        <v>72</v>
      </c>
      <c r="C114" s="196" t="s">
        <v>282</v>
      </c>
      <c r="D114" s="99" t="s">
        <v>24</v>
      </c>
      <c r="E114" s="100">
        <v>1</v>
      </c>
      <c r="F114" s="101"/>
      <c r="G114" s="102"/>
      <c r="H114" s="372"/>
    </row>
    <row r="115" spans="1:9" ht="33.75" x14ac:dyDescent="0.2">
      <c r="A115" s="338" t="s">
        <v>875</v>
      </c>
      <c r="B115" s="30" t="s">
        <v>73</v>
      </c>
      <c r="C115" s="24" t="s">
        <v>280</v>
      </c>
      <c r="D115" s="20" t="s">
        <v>23</v>
      </c>
      <c r="E115" s="29">
        <v>6</v>
      </c>
      <c r="F115" s="70"/>
      <c r="G115" s="102"/>
      <c r="H115" s="372"/>
    </row>
    <row r="116" spans="1:9" ht="42" customHeight="1" x14ac:dyDescent="0.2">
      <c r="A116" s="338" t="s">
        <v>876</v>
      </c>
      <c r="B116" s="30" t="s">
        <v>74</v>
      </c>
      <c r="C116" s="24" t="s">
        <v>281</v>
      </c>
      <c r="D116" s="20" t="s">
        <v>24</v>
      </c>
      <c r="E116" s="29">
        <v>1</v>
      </c>
      <c r="F116" s="70"/>
      <c r="G116" s="102"/>
      <c r="H116" s="372"/>
    </row>
    <row r="117" spans="1:9" ht="12" customHeight="1" x14ac:dyDescent="0.2">
      <c r="A117" s="256" t="s">
        <v>877</v>
      </c>
      <c r="B117" s="30" t="s">
        <v>75</v>
      </c>
      <c r="C117" s="71" t="s">
        <v>283</v>
      </c>
      <c r="D117" s="20" t="s">
        <v>23</v>
      </c>
      <c r="E117" s="29">
        <v>8.64</v>
      </c>
      <c r="F117" s="70"/>
      <c r="G117" s="102"/>
      <c r="H117" s="372"/>
    </row>
    <row r="118" spans="1:9" ht="12" customHeight="1" x14ac:dyDescent="0.2">
      <c r="A118" s="256" t="s">
        <v>878</v>
      </c>
      <c r="B118" s="30" t="s">
        <v>76</v>
      </c>
      <c r="C118" s="24" t="s">
        <v>279</v>
      </c>
      <c r="D118" s="97" t="s">
        <v>24</v>
      </c>
      <c r="E118" s="29">
        <v>5</v>
      </c>
      <c r="F118" s="8"/>
      <c r="G118" s="102"/>
      <c r="H118" s="380"/>
      <c r="I118" s="6"/>
    </row>
    <row r="119" spans="1:9" ht="12" customHeight="1" x14ac:dyDescent="0.2">
      <c r="A119" s="337"/>
      <c r="B119" s="2" t="s">
        <v>4</v>
      </c>
      <c r="C119" s="11" t="s">
        <v>717</v>
      </c>
      <c r="D119" s="26"/>
      <c r="E119" s="27"/>
      <c r="F119" s="27"/>
      <c r="G119" s="28"/>
      <c r="H119" s="372"/>
    </row>
    <row r="120" spans="1:9" ht="12" customHeight="1" x14ac:dyDescent="0.2">
      <c r="A120" s="256" t="s">
        <v>879</v>
      </c>
      <c r="B120" s="23" t="s">
        <v>77</v>
      </c>
      <c r="C120" s="103" t="s">
        <v>373</v>
      </c>
      <c r="D120" s="10" t="s">
        <v>24</v>
      </c>
      <c r="E120" s="96">
        <v>8</v>
      </c>
      <c r="F120" s="8"/>
      <c r="G120" s="102"/>
      <c r="H120" s="372"/>
    </row>
    <row r="121" spans="1:9" ht="12" customHeight="1" x14ac:dyDescent="0.2">
      <c r="A121" s="256" t="s">
        <v>880</v>
      </c>
      <c r="B121" s="23" t="s">
        <v>78</v>
      </c>
      <c r="C121" s="103" t="s">
        <v>374</v>
      </c>
      <c r="D121" s="10" t="s">
        <v>24</v>
      </c>
      <c r="E121" s="96">
        <v>45</v>
      </c>
      <c r="F121" s="8"/>
      <c r="G121" s="102"/>
      <c r="H121" s="372"/>
    </row>
    <row r="122" spans="1:9" ht="12" customHeight="1" x14ac:dyDescent="0.2">
      <c r="A122" s="256" t="s">
        <v>881</v>
      </c>
      <c r="B122" s="23" t="s">
        <v>79</v>
      </c>
      <c r="C122" s="103" t="s">
        <v>375</v>
      </c>
      <c r="D122" s="10" t="s">
        <v>24</v>
      </c>
      <c r="E122" s="96">
        <v>53</v>
      </c>
      <c r="F122" s="8"/>
      <c r="G122" s="102"/>
      <c r="H122" s="372"/>
    </row>
    <row r="123" spans="1:9" ht="12" customHeight="1" x14ac:dyDescent="0.2">
      <c r="A123" s="256" t="s">
        <v>882</v>
      </c>
      <c r="B123" s="23" t="s">
        <v>354</v>
      </c>
      <c r="C123" s="103" t="s">
        <v>341</v>
      </c>
      <c r="D123" s="10" t="s">
        <v>23</v>
      </c>
      <c r="E123" s="8">
        <v>65</v>
      </c>
      <c r="F123" s="8"/>
      <c r="G123" s="102"/>
      <c r="H123" s="372"/>
    </row>
    <row r="124" spans="1:9" ht="12" customHeight="1" x14ac:dyDescent="0.2">
      <c r="A124" s="256" t="s">
        <v>883</v>
      </c>
      <c r="B124" s="251" t="s">
        <v>355</v>
      </c>
      <c r="C124" s="252" t="s">
        <v>372</v>
      </c>
      <c r="D124" s="31" t="s">
        <v>6</v>
      </c>
      <c r="E124" s="108">
        <v>110.35</v>
      </c>
      <c r="F124" s="108"/>
      <c r="G124" s="267"/>
      <c r="H124" s="372"/>
    </row>
    <row r="125" spans="1:9" ht="12" customHeight="1" x14ac:dyDescent="0.2">
      <c r="A125" s="256" t="s">
        <v>884</v>
      </c>
      <c r="B125" s="256" t="s">
        <v>382</v>
      </c>
      <c r="C125" s="143" t="s">
        <v>376</v>
      </c>
      <c r="D125" s="42" t="s">
        <v>6</v>
      </c>
      <c r="E125" s="105">
        <v>38.4</v>
      </c>
      <c r="F125" s="105"/>
      <c r="G125" s="80"/>
      <c r="H125" s="380"/>
      <c r="I125" s="6"/>
    </row>
    <row r="126" spans="1:9" ht="12" customHeight="1" x14ac:dyDescent="0.2">
      <c r="A126" s="337"/>
      <c r="B126" s="32" t="s">
        <v>4</v>
      </c>
      <c r="C126" s="41" t="s">
        <v>718</v>
      </c>
      <c r="D126" s="257"/>
      <c r="E126" s="208"/>
      <c r="F126" s="208"/>
      <c r="G126" s="208"/>
      <c r="H126" s="372"/>
    </row>
    <row r="127" spans="1:9" ht="22.5" x14ac:dyDescent="0.2">
      <c r="A127" s="256" t="s">
        <v>885</v>
      </c>
      <c r="B127" s="253" t="s">
        <v>80</v>
      </c>
      <c r="C127" s="254" t="s">
        <v>337</v>
      </c>
      <c r="D127" s="125" t="s">
        <v>24</v>
      </c>
      <c r="E127" s="268">
        <v>42</v>
      </c>
      <c r="F127" s="255"/>
      <c r="G127" s="276"/>
      <c r="H127" s="372"/>
    </row>
    <row r="128" spans="1:9" ht="12" customHeight="1" x14ac:dyDescent="0.2">
      <c r="A128" s="256" t="s">
        <v>886</v>
      </c>
      <c r="B128" s="89" t="s">
        <v>83</v>
      </c>
      <c r="C128" s="7" t="s">
        <v>377</v>
      </c>
      <c r="D128" s="10" t="s">
        <v>24</v>
      </c>
      <c r="E128" s="112">
        <v>56</v>
      </c>
      <c r="F128" s="96"/>
      <c r="G128" s="117"/>
      <c r="H128" s="372"/>
    </row>
    <row r="129" spans="1:10" ht="12" customHeight="1" x14ac:dyDescent="0.2">
      <c r="A129" s="256" t="s">
        <v>887</v>
      </c>
      <c r="B129" s="89" t="s">
        <v>84</v>
      </c>
      <c r="C129" s="7" t="s">
        <v>16</v>
      </c>
      <c r="D129" s="10" t="s">
        <v>24</v>
      </c>
      <c r="E129" s="112">
        <v>56</v>
      </c>
      <c r="F129" s="96"/>
      <c r="G129" s="117"/>
      <c r="H129" s="372"/>
    </row>
    <row r="130" spans="1:10" ht="12" customHeight="1" x14ac:dyDescent="0.2">
      <c r="A130" s="256" t="s">
        <v>888</v>
      </c>
      <c r="B130" s="89" t="s">
        <v>81</v>
      </c>
      <c r="C130" s="7" t="s">
        <v>338</v>
      </c>
      <c r="D130" s="10" t="s">
        <v>24</v>
      </c>
      <c r="E130" s="112">
        <v>22</v>
      </c>
      <c r="F130" s="96"/>
      <c r="G130" s="117"/>
      <c r="H130" s="372"/>
    </row>
    <row r="131" spans="1:10" ht="12" customHeight="1" x14ac:dyDescent="0.2">
      <c r="A131" s="256" t="s">
        <v>889</v>
      </c>
      <c r="B131" s="89" t="s">
        <v>85</v>
      </c>
      <c r="C131" s="7" t="s">
        <v>293</v>
      </c>
      <c r="D131" s="10" t="s">
        <v>24</v>
      </c>
      <c r="E131" s="112">
        <v>22</v>
      </c>
      <c r="F131" s="96"/>
      <c r="G131" s="117"/>
      <c r="H131" s="372"/>
    </row>
    <row r="132" spans="1:10" ht="12" customHeight="1" x14ac:dyDescent="0.2">
      <c r="A132" s="256" t="s">
        <v>890</v>
      </c>
      <c r="B132" s="89" t="s">
        <v>82</v>
      </c>
      <c r="C132" s="7" t="s">
        <v>285</v>
      </c>
      <c r="D132" s="10" t="s">
        <v>24</v>
      </c>
      <c r="E132" s="112">
        <v>33</v>
      </c>
      <c r="F132" s="96"/>
      <c r="G132" s="117"/>
      <c r="H132" s="372"/>
    </row>
    <row r="133" spans="1:10" ht="12" customHeight="1" x14ac:dyDescent="0.2">
      <c r="A133" s="256" t="s">
        <v>891</v>
      </c>
      <c r="B133" s="89" t="s">
        <v>295</v>
      </c>
      <c r="C133" s="7" t="s">
        <v>286</v>
      </c>
      <c r="D133" s="10" t="s">
        <v>24</v>
      </c>
      <c r="E133" s="112">
        <v>41</v>
      </c>
      <c r="F133" s="96"/>
      <c r="G133" s="117"/>
      <c r="H133" s="372"/>
    </row>
    <row r="134" spans="1:10" ht="12" customHeight="1" x14ac:dyDescent="0.2">
      <c r="A134" s="256" t="s">
        <v>892</v>
      </c>
      <c r="B134" s="89" t="s">
        <v>296</v>
      </c>
      <c r="C134" s="7" t="s">
        <v>287</v>
      </c>
      <c r="D134" s="10" t="s">
        <v>24</v>
      </c>
      <c r="E134" s="112">
        <v>34</v>
      </c>
      <c r="F134" s="96"/>
      <c r="G134" s="117"/>
      <c r="H134" s="372"/>
    </row>
    <row r="135" spans="1:10" ht="12" customHeight="1" x14ac:dyDescent="0.2">
      <c r="A135" s="256" t="s">
        <v>893</v>
      </c>
      <c r="B135" s="89" t="s">
        <v>86</v>
      </c>
      <c r="C135" s="7" t="s">
        <v>378</v>
      </c>
      <c r="D135" s="10" t="s">
        <v>6</v>
      </c>
      <c r="E135" s="96">
        <v>84.5</v>
      </c>
      <c r="F135" s="96"/>
      <c r="G135" s="117"/>
      <c r="H135" s="372"/>
    </row>
    <row r="136" spans="1:10" ht="12" customHeight="1" x14ac:dyDescent="0.2">
      <c r="A136" s="256" t="s">
        <v>894</v>
      </c>
      <c r="B136" s="89" t="s">
        <v>87</v>
      </c>
      <c r="C136" s="50" t="s">
        <v>297</v>
      </c>
      <c r="D136" s="20" t="s">
        <v>24</v>
      </c>
      <c r="E136" s="96">
        <v>2</v>
      </c>
      <c r="F136" s="96"/>
      <c r="G136" s="117"/>
      <c r="H136" s="372"/>
    </row>
    <row r="137" spans="1:10" ht="12" customHeight="1" x14ac:dyDescent="0.2">
      <c r="A137" s="256" t="s">
        <v>895</v>
      </c>
      <c r="B137" s="21" t="s">
        <v>258</v>
      </c>
      <c r="C137" s="24" t="s">
        <v>298</v>
      </c>
      <c r="D137" s="20" t="s">
        <v>24</v>
      </c>
      <c r="E137" s="107">
        <v>11</v>
      </c>
      <c r="F137" s="107"/>
      <c r="G137" s="119"/>
      <c r="H137" s="380"/>
    </row>
    <row r="138" spans="1:10" ht="12" customHeight="1" x14ac:dyDescent="0.2">
      <c r="A138" s="256" t="s">
        <v>896</v>
      </c>
      <c r="B138" s="16" t="s">
        <v>284</v>
      </c>
      <c r="C138" s="71" t="s">
        <v>379</v>
      </c>
      <c r="D138" s="20" t="s">
        <v>24</v>
      </c>
      <c r="E138" s="107">
        <v>13</v>
      </c>
      <c r="F138" s="107"/>
      <c r="G138" s="119"/>
      <c r="H138" s="380"/>
      <c r="I138" s="6"/>
    </row>
    <row r="139" spans="1:10" ht="12" customHeight="1" x14ac:dyDescent="0.2">
      <c r="A139" s="337"/>
      <c r="B139" s="2" t="s">
        <v>4</v>
      </c>
      <c r="C139" s="11" t="s">
        <v>719</v>
      </c>
      <c r="D139" s="26"/>
      <c r="E139" s="27"/>
      <c r="F139" s="27"/>
      <c r="G139" s="28"/>
      <c r="H139" s="372"/>
    </row>
    <row r="140" spans="1:10" ht="12" customHeight="1" x14ac:dyDescent="0.2">
      <c r="A140" s="256" t="s">
        <v>897</v>
      </c>
      <c r="B140" s="153" t="s">
        <v>578</v>
      </c>
      <c r="C140" s="252" t="s">
        <v>380</v>
      </c>
      <c r="D140" s="31" t="s">
        <v>6</v>
      </c>
      <c r="E140" s="108">
        <v>136.69</v>
      </c>
      <c r="F140" s="108"/>
      <c r="G140" s="267"/>
      <c r="H140" s="372"/>
      <c r="I140" s="190"/>
    </row>
    <row r="141" spans="1:10" ht="12" customHeight="1" x14ac:dyDescent="0.2">
      <c r="A141" s="338" t="s">
        <v>898</v>
      </c>
      <c r="B141" s="36" t="s">
        <v>88</v>
      </c>
      <c r="C141" s="143" t="s">
        <v>381</v>
      </c>
      <c r="D141" s="58" t="s">
        <v>6</v>
      </c>
      <c r="E141" s="188">
        <v>10.5</v>
      </c>
      <c r="F141" s="188"/>
      <c r="G141" s="109"/>
      <c r="H141" s="380"/>
      <c r="I141" s="189"/>
      <c r="J141" s="184"/>
    </row>
    <row r="142" spans="1:10" ht="12" customHeight="1" x14ac:dyDescent="0.2">
      <c r="A142" s="337"/>
      <c r="B142" s="64"/>
      <c r="C142" s="64" t="s">
        <v>645</v>
      </c>
      <c r="D142" s="64"/>
      <c r="E142" s="64"/>
      <c r="F142" s="64"/>
      <c r="G142" s="64"/>
      <c r="H142" s="380"/>
      <c r="I142" s="187"/>
      <c r="J142" s="184"/>
    </row>
    <row r="143" spans="1:10" ht="12" customHeight="1" x14ac:dyDescent="0.2">
      <c r="A143" s="256" t="s">
        <v>899</v>
      </c>
      <c r="B143" s="46" t="s">
        <v>571</v>
      </c>
      <c r="C143" s="181" t="s">
        <v>573</v>
      </c>
      <c r="D143" s="182" t="s">
        <v>24</v>
      </c>
      <c r="E143" s="174">
        <v>1</v>
      </c>
      <c r="F143" s="183"/>
      <c r="G143" s="275"/>
      <c r="H143" s="380"/>
      <c r="I143" s="189"/>
      <c r="J143" s="184"/>
    </row>
    <row r="144" spans="1:10" ht="12" customHeight="1" x14ac:dyDescent="0.2">
      <c r="A144" s="340" t="s">
        <v>900</v>
      </c>
      <c r="B144" s="341" t="s">
        <v>572</v>
      </c>
      <c r="C144" s="342" t="s">
        <v>574</v>
      </c>
      <c r="D144" s="343" t="s">
        <v>24</v>
      </c>
      <c r="E144" s="344">
        <v>1</v>
      </c>
      <c r="F144" s="345"/>
      <c r="G144" s="346"/>
      <c r="H144" s="380"/>
      <c r="I144" s="187"/>
      <c r="J144" s="184"/>
    </row>
    <row r="145" spans="1:195" ht="23.25" customHeight="1" x14ac:dyDescent="0.25">
      <c r="A145" s="43"/>
      <c r="B145" s="37"/>
      <c r="C145" s="291" t="s">
        <v>553</v>
      </c>
      <c r="D145" s="292"/>
      <c r="E145" s="292"/>
      <c r="F145" s="292"/>
      <c r="G145" s="293"/>
      <c r="H145" s="380"/>
      <c r="I145" s="187"/>
      <c r="J145" s="184"/>
    </row>
    <row r="146" spans="1:195" ht="17.25" customHeight="1" x14ac:dyDescent="0.25">
      <c r="A146" s="339"/>
      <c r="B146" s="222"/>
      <c r="C146" s="329" t="s">
        <v>720</v>
      </c>
      <c r="D146" s="330"/>
      <c r="E146" s="330"/>
      <c r="F146" s="330"/>
      <c r="G146" s="331"/>
      <c r="H146" s="372"/>
    </row>
    <row r="147" spans="1:195" s="33" customFormat="1" x14ac:dyDescent="0.2">
      <c r="A147" s="256">
        <v>120</v>
      </c>
      <c r="B147" s="36" t="s">
        <v>648</v>
      </c>
      <c r="C147" s="156" t="s">
        <v>492</v>
      </c>
      <c r="D147" s="58" t="s">
        <v>493</v>
      </c>
      <c r="E147" s="188">
        <v>1</v>
      </c>
      <c r="F147" s="197"/>
      <c r="G147" s="80"/>
      <c r="H147" s="383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4"/>
      <c r="FI147" s="34"/>
      <c r="FJ147" s="34"/>
      <c r="FK147" s="34"/>
      <c r="FL147" s="34"/>
      <c r="FM147" s="34"/>
      <c r="FN147" s="34"/>
      <c r="FO147" s="34"/>
      <c r="FP147" s="34"/>
      <c r="FQ147" s="34"/>
      <c r="FR147" s="34"/>
      <c r="FS147" s="34"/>
      <c r="FT147" s="34"/>
      <c r="FU147" s="34"/>
      <c r="FV147" s="34"/>
      <c r="FW147" s="34"/>
      <c r="FX147" s="34"/>
      <c r="FY147" s="34"/>
      <c r="FZ147" s="34"/>
      <c r="GA147" s="34"/>
      <c r="GB147" s="34"/>
      <c r="GC147" s="34"/>
      <c r="GD147" s="34"/>
      <c r="GE147" s="34"/>
      <c r="GF147" s="34"/>
      <c r="GG147" s="34"/>
      <c r="GH147" s="34"/>
      <c r="GI147" s="34"/>
      <c r="GJ147" s="34"/>
      <c r="GK147" s="34"/>
      <c r="GL147" s="34"/>
      <c r="GM147" s="34"/>
    </row>
    <row r="148" spans="1:195" s="33" customFormat="1" ht="22.5" x14ac:dyDescent="0.2">
      <c r="A148" s="338">
        <v>121</v>
      </c>
      <c r="B148" s="36" t="s">
        <v>649</v>
      </c>
      <c r="C148" s="156" t="s">
        <v>494</v>
      </c>
      <c r="D148" s="58" t="s">
        <v>493</v>
      </c>
      <c r="E148" s="188">
        <v>1</v>
      </c>
      <c r="F148" s="197"/>
      <c r="G148" s="109"/>
      <c r="H148" s="383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  <c r="EO148" s="34"/>
      <c r="EP148" s="34"/>
      <c r="EQ148" s="34"/>
      <c r="ER148" s="34"/>
      <c r="ES148" s="34"/>
      <c r="ET148" s="34"/>
      <c r="EU148" s="34"/>
      <c r="EV148" s="34"/>
      <c r="EW148" s="34"/>
      <c r="EX148" s="34"/>
      <c r="EY148" s="34"/>
      <c r="EZ148" s="34"/>
      <c r="FA148" s="34"/>
      <c r="FB148" s="34"/>
      <c r="FC148" s="34"/>
      <c r="FD148" s="34"/>
      <c r="FE148" s="34"/>
      <c r="FF148" s="34"/>
      <c r="FG148" s="34"/>
      <c r="FH148" s="34"/>
      <c r="FI148" s="34"/>
      <c r="FJ148" s="34"/>
      <c r="FK148" s="34"/>
      <c r="FL148" s="34"/>
      <c r="FM148" s="34"/>
      <c r="FN148" s="34"/>
      <c r="FO148" s="34"/>
      <c r="FP148" s="34"/>
      <c r="FQ148" s="34"/>
      <c r="FR148" s="34"/>
      <c r="FS148" s="34"/>
      <c r="FT148" s="34"/>
      <c r="FU148" s="34"/>
      <c r="FV148" s="34"/>
      <c r="FW148" s="34"/>
      <c r="FX148" s="34"/>
      <c r="FY148" s="34"/>
      <c r="FZ148" s="34"/>
      <c r="GA148" s="34"/>
      <c r="GB148" s="34"/>
      <c r="GC148" s="34"/>
      <c r="GD148" s="34"/>
      <c r="GE148" s="34"/>
      <c r="GF148" s="34"/>
      <c r="GG148" s="34"/>
      <c r="GH148" s="34"/>
      <c r="GI148" s="34"/>
      <c r="GJ148" s="34"/>
      <c r="GK148" s="34"/>
      <c r="GL148" s="34"/>
      <c r="GM148" s="34"/>
    </row>
    <row r="149" spans="1:195" s="33" customFormat="1" ht="22.5" x14ac:dyDescent="0.2">
      <c r="A149" s="338">
        <v>122</v>
      </c>
      <c r="B149" s="36" t="s">
        <v>650</v>
      </c>
      <c r="C149" s="156" t="s">
        <v>495</v>
      </c>
      <c r="D149" s="58" t="s">
        <v>493</v>
      </c>
      <c r="E149" s="188">
        <v>1</v>
      </c>
      <c r="F149" s="197"/>
      <c r="G149" s="109"/>
      <c r="H149" s="383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  <c r="EL149" s="34"/>
      <c r="EM149" s="34"/>
      <c r="EN149" s="34"/>
      <c r="EO149" s="34"/>
      <c r="EP149" s="34"/>
      <c r="EQ149" s="34"/>
      <c r="ER149" s="34"/>
      <c r="ES149" s="34"/>
      <c r="ET149" s="34"/>
      <c r="EU149" s="34"/>
      <c r="EV149" s="34"/>
      <c r="EW149" s="34"/>
      <c r="EX149" s="34"/>
      <c r="EY149" s="34"/>
      <c r="EZ149" s="34"/>
      <c r="FA149" s="34"/>
      <c r="FB149" s="34"/>
      <c r="FC149" s="34"/>
      <c r="FD149" s="34"/>
      <c r="FE149" s="34"/>
      <c r="FF149" s="34"/>
      <c r="FG149" s="34"/>
      <c r="FH149" s="34"/>
      <c r="FI149" s="34"/>
      <c r="FJ149" s="34"/>
      <c r="FK149" s="34"/>
      <c r="FL149" s="34"/>
      <c r="FM149" s="34"/>
      <c r="FN149" s="34"/>
      <c r="FO149" s="34"/>
      <c r="FP149" s="34"/>
      <c r="FQ149" s="34"/>
      <c r="FR149" s="34"/>
      <c r="FS149" s="34"/>
      <c r="FT149" s="34"/>
      <c r="FU149" s="34"/>
      <c r="FV149" s="34"/>
      <c r="FW149" s="34"/>
      <c r="FX149" s="34"/>
      <c r="FY149" s="34"/>
      <c r="FZ149" s="34"/>
      <c r="GA149" s="34"/>
      <c r="GB149" s="34"/>
      <c r="GC149" s="34"/>
      <c r="GD149" s="34"/>
      <c r="GE149" s="34"/>
      <c r="GF149" s="34"/>
      <c r="GG149" s="34"/>
      <c r="GH149" s="34"/>
      <c r="GI149" s="34"/>
      <c r="GJ149" s="34"/>
      <c r="GK149" s="34"/>
      <c r="GL149" s="34"/>
      <c r="GM149" s="34"/>
    </row>
    <row r="150" spans="1:195" s="33" customFormat="1" ht="21.75" customHeight="1" x14ac:dyDescent="0.2">
      <c r="A150" s="256">
        <v>123</v>
      </c>
      <c r="B150" s="36" t="s">
        <v>651</v>
      </c>
      <c r="C150" s="156" t="s">
        <v>496</v>
      </c>
      <c r="D150" s="58" t="s">
        <v>493</v>
      </c>
      <c r="E150" s="188">
        <v>1</v>
      </c>
      <c r="F150" s="197"/>
      <c r="G150" s="80"/>
      <c r="H150" s="380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  <c r="EL150" s="34"/>
      <c r="EM150" s="34"/>
      <c r="EN150" s="34"/>
      <c r="EO150" s="34"/>
      <c r="EP150" s="34"/>
      <c r="EQ150" s="34"/>
      <c r="ER150" s="34"/>
      <c r="ES150" s="34"/>
      <c r="ET150" s="34"/>
      <c r="EU150" s="34"/>
      <c r="EV150" s="34"/>
      <c r="EW150" s="34"/>
      <c r="EX150" s="34"/>
      <c r="EY150" s="34"/>
      <c r="EZ150" s="34"/>
      <c r="FA150" s="34"/>
      <c r="FB150" s="34"/>
      <c r="FC150" s="34"/>
      <c r="FD150" s="34"/>
      <c r="FE150" s="34"/>
      <c r="FF150" s="34"/>
      <c r="FG150" s="34"/>
      <c r="FH150" s="34"/>
      <c r="FI150" s="34"/>
      <c r="FJ150" s="34"/>
      <c r="FK150" s="34"/>
      <c r="FL150" s="34"/>
      <c r="FM150" s="34"/>
      <c r="FN150" s="34"/>
      <c r="FO150" s="34"/>
      <c r="FP150" s="34"/>
      <c r="FQ150" s="34"/>
      <c r="FR150" s="34"/>
      <c r="FS150" s="34"/>
      <c r="FT150" s="34"/>
      <c r="FU150" s="34"/>
      <c r="FV150" s="34"/>
      <c r="FW150" s="34"/>
      <c r="FX150" s="34"/>
      <c r="FY150" s="34"/>
      <c r="FZ150" s="34"/>
      <c r="GA150" s="34"/>
      <c r="GB150" s="34"/>
      <c r="GC150" s="34"/>
      <c r="GD150" s="34"/>
      <c r="GE150" s="34"/>
      <c r="GF150" s="34"/>
      <c r="GG150" s="34"/>
      <c r="GH150" s="34"/>
      <c r="GI150" s="34"/>
      <c r="GJ150" s="34"/>
      <c r="GK150" s="34"/>
      <c r="GL150" s="34"/>
      <c r="GM150" s="34"/>
    </row>
    <row r="151" spans="1:195" s="33" customFormat="1" ht="24.75" customHeight="1" x14ac:dyDescent="0.2">
      <c r="A151" s="339"/>
      <c r="B151" s="158"/>
      <c r="C151" s="294" t="s">
        <v>721</v>
      </c>
      <c r="D151" s="295"/>
      <c r="E151" s="295"/>
      <c r="F151" s="295"/>
      <c r="G151" s="296"/>
      <c r="H151" s="380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34"/>
      <c r="EP151" s="34"/>
      <c r="EQ151" s="34"/>
      <c r="ER151" s="34"/>
      <c r="ES151" s="34"/>
      <c r="ET151" s="34"/>
      <c r="EU151" s="34"/>
      <c r="EV151" s="34"/>
      <c r="EW151" s="34"/>
      <c r="EX151" s="34"/>
      <c r="EY151" s="34"/>
      <c r="EZ151" s="34"/>
      <c r="FA151" s="34"/>
      <c r="FB151" s="34"/>
      <c r="FC151" s="34"/>
      <c r="FD151" s="34"/>
      <c r="FE151" s="34"/>
      <c r="FF151" s="34"/>
      <c r="FG151" s="34"/>
      <c r="FH151" s="34"/>
      <c r="FI151" s="34"/>
      <c r="FJ151" s="34"/>
      <c r="FK151" s="34"/>
      <c r="FL151" s="34"/>
      <c r="FM151" s="34"/>
      <c r="FN151" s="34"/>
      <c r="FO151" s="34"/>
      <c r="FP151" s="34"/>
      <c r="FQ151" s="34"/>
      <c r="FR151" s="34"/>
      <c r="FS151" s="34"/>
      <c r="FT151" s="34"/>
      <c r="FU151" s="34"/>
      <c r="FV151" s="34"/>
      <c r="FW151" s="34"/>
      <c r="FX151" s="34"/>
      <c r="FY151" s="34"/>
      <c r="FZ151" s="34"/>
      <c r="GA151" s="34"/>
      <c r="GB151" s="34"/>
      <c r="GC151" s="34"/>
      <c r="GD151" s="34"/>
      <c r="GE151" s="34"/>
      <c r="GF151" s="34"/>
      <c r="GG151" s="34"/>
      <c r="GH151" s="34"/>
      <c r="GI151" s="34"/>
      <c r="GJ151" s="34"/>
      <c r="GK151" s="34"/>
      <c r="GL151" s="34"/>
      <c r="GM151" s="34"/>
    </row>
    <row r="152" spans="1:195" s="33" customFormat="1" ht="20.100000000000001" customHeight="1" x14ac:dyDescent="0.2">
      <c r="A152" s="338">
        <v>124</v>
      </c>
      <c r="B152" s="36" t="s">
        <v>652</v>
      </c>
      <c r="C152" s="156" t="s">
        <v>499</v>
      </c>
      <c r="D152" s="58" t="s">
        <v>24</v>
      </c>
      <c r="E152" s="49">
        <v>333</v>
      </c>
      <c r="F152" s="161"/>
      <c r="G152" s="130"/>
      <c r="H152" s="383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  <c r="GF152" s="34"/>
      <c r="GG152" s="34"/>
      <c r="GH152" s="34"/>
      <c r="GI152" s="34"/>
      <c r="GJ152" s="34"/>
      <c r="GK152" s="34"/>
      <c r="GL152" s="34"/>
      <c r="GM152" s="34"/>
    </row>
    <row r="153" spans="1:195" s="33" customFormat="1" ht="20.100000000000001" customHeight="1" x14ac:dyDescent="0.2">
      <c r="A153" s="338">
        <v>125</v>
      </c>
      <c r="B153" s="36" t="s">
        <v>653</v>
      </c>
      <c r="C153" s="156" t="s">
        <v>500</v>
      </c>
      <c r="D153" s="58" t="s">
        <v>24</v>
      </c>
      <c r="E153" s="49">
        <f>21+22+10+24+31+27+25+40+24+30+30+29+19+14+2</f>
        <v>348</v>
      </c>
      <c r="F153" s="161"/>
      <c r="G153" s="130"/>
      <c r="H153" s="383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  <c r="GF153" s="34"/>
      <c r="GG153" s="34"/>
      <c r="GH153" s="34"/>
      <c r="GI153" s="34"/>
      <c r="GJ153" s="34"/>
      <c r="GK153" s="34"/>
      <c r="GL153" s="34"/>
      <c r="GM153" s="34"/>
    </row>
    <row r="154" spans="1:195" s="33" customFormat="1" ht="33.75" x14ac:dyDescent="0.2">
      <c r="A154" s="338">
        <v>126</v>
      </c>
      <c r="B154" s="36" t="s">
        <v>654</v>
      </c>
      <c r="C154" s="156" t="s">
        <v>501</v>
      </c>
      <c r="D154" s="58" t="s">
        <v>24</v>
      </c>
      <c r="E154" s="49">
        <v>2</v>
      </c>
      <c r="F154" s="161"/>
      <c r="G154" s="130"/>
      <c r="H154" s="383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  <c r="EZ154" s="34"/>
      <c r="FA154" s="34"/>
      <c r="FB154" s="34"/>
      <c r="FC154" s="34"/>
      <c r="FD154" s="34"/>
      <c r="FE154" s="34"/>
      <c r="FF154" s="34"/>
      <c r="FG154" s="34"/>
      <c r="FH154" s="34"/>
      <c r="FI154" s="34"/>
      <c r="FJ154" s="34"/>
      <c r="FK154" s="34"/>
      <c r="FL154" s="34"/>
      <c r="FM154" s="34"/>
      <c r="FN154" s="34"/>
      <c r="FO154" s="34"/>
      <c r="FP154" s="34"/>
      <c r="FQ154" s="34"/>
      <c r="FR154" s="34"/>
      <c r="FS154" s="34"/>
      <c r="FT154" s="34"/>
      <c r="FU154" s="34"/>
      <c r="FV154" s="34"/>
      <c r="FW154" s="34"/>
      <c r="FX154" s="34"/>
      <c r="FY154" s="34"/>
      <c r="FZ154" s="34"/>
      <c r="GA154" s="34"/>
      <c r="GB154" s="34"/>
      <c r="GC154" s="34"/>
      <c r="GD154" s="34"/>
      <c r="GE154" s="34"/>
      <c r="GF154" s="34"/>
      <c r="GG154" s="34"/>
      <c r="GH154" s="34"/>
      <c r="GI154" s="34"/>
      <c r="GJ154" s="34"/>
      <c r="GK154" s="34"/>
      <c r="GL154" s="34"/>
      <c r="GM154" s="34"/>
    </row>
    <row r="155" spans="1:195" s="33" customFormat="1" ht="33.75" x14ac:dyDescent="0.2">
      <c r="A155" s="338">
        <v>127</v>
      </c>
      <c r="B155" s="36" t="s">
        <v>655</v>
      </c>
      <c r="C155" s="156" t="s">
        <v>502</v>
      </c>
      <c r="D155" s="58" t="s">
        <v>24</v>
      </c>
      <c r="E155" s="49">
        <v>5</v>
      </c>
      <c r="F155" s="161"/>
      <c r="G155" s="130"/>
      <c r="H155" s="383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  <c r="EZ155" s="34"/>
      <c r="FA155" s="34"/>
      <c r="FB155" s="34"/>
      <c r="FC155" s="34"/>
      <c r="FD155" s="34"/>
      <c r="FE155" s="34"/>
      <c r="FF155" s="34"/>
      <c r="FG155" s="34"/>
      <c r="FH155" s="34"/>
      <c r="FI155" s="34"/>
      <c r="FJ155" s="34"/>
      <c r="FK155" s="34"/>
      <c r="FL155" s="34"/>
      <c r="FM155" s="34"/>
      <c r="FN155" s="34"/>
      <c r="FO155" s="34"/>
      <c r="FP155" s="34"/>
      <c r="FQ155" s="34"/>
      <c r="FR155" s="34"/>
      <c r="FS155" s="34"/>
      <c r="FT155" s="34"/>
      <c r="FU155" s="34"/>
      <c r="FV155" s="34"/>
      <c r="FW155" s="34"/>
      <c r="FX155" s="34"/>
      <c r="FY155" s="34"/>
      <c r="FZ155" s="34"/>
      <c r="GA155" s="34"/>
      <c r="GB155" s="34"/>
      <c r="GC155" s="34"/>
      <c r="GD155" s="34"/>
      <c r="GE155" s="34"/>
      <c r="GF155" s="34"/>
      <c r="GG155" s="34"/>
      <c r="GH155" s="34"/>
      <c r="GI155" s="34"/>
      <c r="GJ155" s="34"/>
      <c r="GK155" s="34"/>
      <c r="GL155" s="34"/>
      <c r="GM155" s="34"/>
    </row>
    <row r="156" spans="1:195" s="33" customFormat="1" ht="56.25" x14ac:dyDescent="0.2">
      <c r="A156" s="338">
        <v>128</v>
      </c>
      <c r="B156" s="36" t="s">
        <v>656</v>
      </c>
      <c r="C156" s="156" t="s">
        <v>503</v>
      </c>
      <c r="D156" s="58" t="s">
        <v>24</v>
      </c>
      <c r="E156" s="49">
        <f>4+3+4+4+4+4+4+4+4+4+4+3+4</f>
        <v>50</v>
      </c>
      <c r="F156" s="161"/>
      <c r="G156" s="130"/>
      <c r="H156" s="383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  <c r="EL156" s="34"/>
      <c r="EM156" s="34"/>
      <c r="EN156" s="34"/>
      <c r="EO156" s="34"/>
      <c r="EP156" s="34"/>
      <c r="EQ156" s="34"/>
      <c r="ER156" s="34"/>
      <c r="ES156" s="34"/>
      <c r="ET156" s="34"/>
      <c r="EU156" s="34"/>
      <c r="EV156" s="34"/>
      <c r="EW156" s="34"/>
      <c r="EX156" s="34"/>
      <c r="EY156" s="34"/>
      <c r="EZ156" s="34"/>
      <c r="FA156" s="34"/>
      <c r="FB156" s="34"/>
      <c r="FC156" s="34"/>
      <c r="FD156" s="34"/>
      <c r="FE156" s="34"/>
      <c r="FF156" s="34"/>
      <c r="FG156" s="34"/>
      <c r="FH156" s="34"/>
      <c r="FI156" s="34"/>
      <c r="FJ156" s="34"/>
      <c r="FK156" s="34"/>
      <c r="FL156" s="34"/>
      <c r="FM156" s="34"/>
      <c r="FN156" s="34"/>
      <c r="FO156" s="34"/>
      <c r="FP156" s="34"/>
      <c r="FQ156" s="34"/>
      <c r="FR156" s="34"/>
      <c r="FS156" s="34"/>
      <c r="FT156" s="34"/>
      <c r="FU156" s="34"/>
      <c r="FV156" s="34"/>
      <c r="FW156" s="34"/>
      <c r="FX156" s="34"/>
      <c r="FY156" s="34"/>
      <c r="FZ156" s="34"/>
      <c r="GA156" s="34"/>
      <c r="GB156" s="34"/>
      <c r="GC156" s="34"/>
      <c r="GD156" s="34"/>
      <c r="GE156" s="34"/>
      <c r="GF156" s="34"/>
      <c r="GG156" s="34"/>
      <c r="GH156" s="34"/>
      <c r="GI156" s="34"/>
      <c r="GJ156" s="34"/>
      <c r="GK156" s="34"/>
      <c r="GL156" s="34"/>
      <c r="GM156" s="34"/>
    </row>
    <row r="157" spans="1:195" s="33" customFormat="1" ht="20.100000000000001" customHeight="1" x14ac:dyDescent="0.2">
      <c r="A157" s="338">
        <v>129</v>
      </c>
      <c r="B157" s="36" t="s">
        <v>658</v>
      </c>
      <c r="C157" s="156" t="s">
        <v>504</v>
      </c>
      <c r="D157" s="58" t="s">
        <v>24</v>
      </c>
      <c r="E157" s="49">
        <f>2+2+1+3+2+2+3+2+2+3+2+3+4+1+1</f>
        <v>33</v>
      </c>
      <c r="F157" s="161"/>
      <c r="G157" s="130"/>
      <c r="H157" s="383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  <c r="EL157" s="34"/>
      <c r="EM157" s="34"/>
      <c r="EN157" s="34"/>
      <c r="EO157" s="34"/>
      <c r="EP157" s="34"/>
      <c r="EQ157" s="34"/>
      <c r="ER157" s="34"/>
      <c r="ES157" s="34"/>
      <c r="ET157" s="34"/>
      <c r="EU157" s="34"/>
      <c r="EV157" s="34"/>
      <c r="EW157" s="34"/>
      <c r="EX157" s="34"/>
      <c r="EY157" s="34"/>
      <c r="EZ157" s="34"/>
      <c r="FA157" s="34"/>
      <c r="FB157" s="34"/>
      <c r="FC157" s="34"/>
      <c r="FD157" s="34"/>
      <c r="FE157" s="34"/>
      <c r="FF157" s="34"/>
      <c r="FG157" s="34"/>
      <c r="FH157" s="34"/>
      <c r="FI157" s="34"/>
      <c r="FJ157" s="34"/>
      <c r="FK157" s="34"/>
      <c r="FL157" s="34"/>
      <c r="FM157" s="34"/>
      <c r="FN157" s="34"/>
      <c r="FO157" s="34"/>
      <c r="FP157" s="34"/>
      <c r="FQ157" s="34"/>
      <c r="FR157" s="34"/>
      <c r="FS157" s="34"/>
      <c r="FT157" s="34"/>
      <c r="FU157" s="34"/>
      <c r="FV157" s="34"/>
      <c r="FW157" s="34"/>
      <c r="FX157" s="34"/>
      <c r="FY157" s="34"/>
      <c r="FZ157" s="34"/>
      <c r="GA157" s="34"/>
      <c r="GB157" s="34"/>
      <c r="GC157" s="34"/>
      <c r="GD157" s="34"/>
      <c r="GE157" s="34"/>
      <c r="GF157" s="34"/>
      <c r="GG157" s="34"/>
      <c r="GH157" s="34"/>
      <c r="GI157" s="34"/>
      <c r="GJ157" s="34"/>
      <c r="GK157" s="34"/>
      <c r="GL157" s="34"/>
      <c r="GM157" s="34"/>
    </row>
    <row r="158" spans="1:195" s="33" customFormat="1" ht="20.100000000000001" customHeight="1" x14ac:dyDescent="0.2">
      <c r="A158" s="338">
        <v>130</v>
      </c>
      <c r="B158" s="36" t="s">
        <v>659</v>
      </c>
      <c r="C158" s="156" t="s">
        <v>505</v>
      </c>
      <c r="D158" s="58" t="s">
        <v>24</v>
      </c>
      <c r="E158" s="49">
        <v>2</v>
      </c>
      <c r="F158" s="161"/>
      <c r="G158" s="130"/>
      <c r="H158" s="383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  <c r="EL158" s="34"/>
      <c r="EM158" s="34"/>
      <c r="EN158" s="34"/>
      <c r="EO158" s="34"/>
      <c r="EP158" s="34"/>
      <c r="EQ158" s="34"/>
      <c r="ER158" s="34"/>
      <c r="ES158" s="34"/>
      <c r="ET158" s="34"/>
      <c r="EU158" s="34"/>
      <c r="EV158" s="34"/>
      <c r="EW158" s="34"/>
      <c r="EX158" s="34"/>
      <c r="EY158" s="34"/>
      <c r="EZ158" s="34"/>
      <c r="FA158" s="34"/>
      <c r="FB158" s="34"/>
      <c r="FC158" s="34"/>
      <c r="FD158" s="34"/>
      <c r="FE158" s="34"/>
      <c r="FF158" s="34"/>
      <c r="FG158" s="34"/>
      <c r="FH158" s="34"/>
      <c r="FI158" s="34"/>
      <c r="FJ158" s="34"/>
      <c r="FK158" s="34"/>
      <c r="FL158" s="34"/>
      <c r="FM158" s="34"/>
      <c r="FN158" s="34"/>
      <c r="FO158" s="34"/>
      <c r="FP158" s="34"/>
      <c r="FQ158" s="34"/>
      <c r="FR158" s="34"/>
      <c r="FS158" s="34"/>
      <c r="FT158" s="34"/>
      <c r="FU158" s="34"/>
      <c r="FV158" s="34"/>
      <c r="FW158" s="34"/>
      <c r="FX158" s="34"/>
      <c r="FY158" s="34"/>
      <c r="FZ158" s="34"/>
      <c r="GA158" s="34"/>
      <c r="GB158" s="34"/>
      <c r="GC158" s="34"/>
      <c r="GD158" s="34"/>
      <c r="GE158" s="34"/>
      <c r="GF158" s="34"/>
      <c r="GG158" s="34"/>
      <c r="GH158" s="34"/>
      <c r="GI158" s="34"/>
      <c r="GJ158" s="34"/>
      <c r="GK158" s="34"/>
      <c r="GL158" s="34"/>
      <c r="GM158" s="34"/>
    </row>
    <row r="159" spans="1:195" s="33" customFormat="1" ht="45" x14ac:dyDescent="0.2">
      <c r="A159" s="338">
        <v>131</v>
      </c>
      <c r="B159" s="36" t="s">
        <v>657</v>
      </c>
      <c r="C159" s="156" t="s">
        <v>506</v>
      </c>
      <c r="D159" s="58" t="s">
        <v>23</v>
      </c>
      <c r="E159" s="160">
        <v>1820</v>
      </c>
      <c r="F159" s="161"/>
      <c r="G159" s="130"/>
      <c r="H159" s="383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  <c r="EB159" s="34"/>
      <c r="EC159" s="34"/>
      <c r="ED159" s="34"/>
      <c r="EE159" s="34"/>
      <c r="EF159" s="34"/>
      <c r="EG159" s="34"/>
      <c r="EH159" s="34"/>
      <c r="EI159" s="34"/>
      <c r="EJ159" s="34"/>
      <c r="EK159" s="34"/>
      <c r="EL159" s="34"/>
      <c r="EM159" s="34"/>
      <c r="EN159" s="34"/>
      <c r="EO159" s="34"/>
      <c r="EP159" s="34"/>
      <c r="EQ159" s="34"/>
      <c r="ER159" s="34"/>
      <c r="ES159" s="34"/>
      <c r="ET159" s="34"/>
      <c r="EU159" s="34"/>
      <c r="EV159" s="34"/>
      <c r="EW159" s="34"/>
      <c r="EX159" s="34"/>
      <c r="EY159" s="34"/>
      <c r="EZ159" s="34"/>
      <c r="FA159" s="34"/>
      <c r="FB159" s="34"/>
      <c r="FC159" s="34"/>
      <c r="FD159" s="34"/>
      <c r="FE159" s="34"/>
      <c r="FF159" s="34"/>
      <c r="FG159" s="34"/>
      <c r="FH159" s="34"/>
      <c r="FI159" s="34"/>
      <c r="FJ159" s="34"/>
      <c r="FK159" s="34"/>
      <c r="FL159" s="34"/>
      <c r="FM159" s="34"/>
      <c r="FN159" s="34"/>
      <c r="FO159" s="34"/>
      <c r="FP159" s="34"/>
      <c r="FQ159" s="34"/>
      <c r="FR159" s="34"/>
      <c r="FS159" s="34"/>
      <c r="FT159" s="34"/>
      <c r="FU159" s="34"/>
      <c r="FV159" s="34"/>
      <c r="FW159" s="34"/>
      <c r="FX159" s="34"/>
      <c r="FY159" s="34"/>
      <c r="FZ159" s="34"/>
      <c r="GA159" s="34"/>
      <c r="GB159" s="34"/>
      <c r="GC159" s="34"/>
      <c r="GD159" s="34"/>
      <c r="GE159" s="34"/>
      <c r="GF159" s="34"/>
      <c r="GG159" s="34"/>
      <c r="GH159" s="34"/>
      <c r="GI159" s="34"/>
      <c r="GJ159" s="34"/>
      <c r="GK159" s="34"/>
      <c r="GL159" s="34"/>
      <c r="GM159" s="34"/>
    </row>
    <row r="160" spans="1:195" ht="21" customHeight="1" x14ac:dyDescent="0.2">
      <c r="A160" s="338">
        <v>132</v>
      </c>
      <c r="B160" s="36" t="s">
        <v>660</v>
      </c>
      <c r="C160" s="156" t="s">
        <v>507</v>
      </c>
      <c r="D160" s="58" t="s">
        <v>24</v>
      </c>
      <c r="E160" s="49">
        <f>+E152+E155+E156+E157</f>
        <v>421</v>
      </c>
      <c r="F160" s="161"/>
      <c r="G160" s="130"/>
      <c r="H160" s="383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  <c r="DK160" s="39"/>
      <c r="DL160" s="39"/>
      <c r="DM160" s="39"/>
      <c r="DN160" s="39"/>
      <c r="DO160" s="39"/>
      <c r="DP160" s="39"/>
      <c r="DQ160" s="39"/>
      <c r="DR160" s="39"/>
      <c r="DS160" s="39"/>
      <c r="DT160" s="39"/>
      <c r="DU160" s="39"/>
      <c r="DV160" s="39"/>
      <c r="DW160" s="39"/>
      <c r="DX160" s="39"/>
      <c r="DY160" s="39"/>
      <c r="DZ160" s="39"/>
      <c r="EA160" s="39"/>
      <c r="EB160" s="39"/>
      <c r="EC160" s="39"/>
      <c r="ED160" s="39"/>
      <c r="EE160" s="39"/>
      <c r="EF160" s="39"/>
      <c r="EG160" s="39"/>
      <c r="EH160" s="39"/>
      <c r="EI160" s="39"/>
      <c r="EJ160" s="39"/>
      <c r="EK160" s="39"/>
      <c r="EL160" s="39"/>
      <c r="EM160" s="39"/>
      <c r="EN160" s="39"/>
      <c r="EO160" s="39"/>
      <c r="EP160" s="39"/>
      <c r="EQ160" s="39"/>
      <c r="ER160" s="39"/>
      <c r="ES160" s="39"/>
      <c r="ET160" s="39"/>
      <c r="EU160" s="39"/>
      <c r="EV160" s="39"/>
      <c r="EW160" s="39"/>
      <c r="EX160" s="39"/>
      <c r="EY160" s="39"/>
      <c r="EZ160" s="39"/>
      <c r="FA160" s="39"/>
      <c r="FB160" s="39"/>
      <c r="FC160" s="39"/>
      <c r="FD160" s="39"/>
      <c r="FE160" s="39"/>
      <c r="FF160" s="39"/>
      <c r="FG160" s="39"/>
      <c r="FH160" s="39"/>
      <c r="FI160" s="39"/>
      <c r="FJ160" s="39"/>
      <c r="FK160" s="39"/>
      <c r="FL160" s="39"/>
      <c r="FM160" s="39"/>
      <c r="FN160" s="39"/>
      <c r="FO160" s="39"/>
      <c r="FP160" s="39"/>
      <c r="FQ160" s="39"/>
      <c r="FR160" s="39"/>
      <c r="FS160" s="39"/>
      <c r="FT160" s="39"/>
      <c r="FU160" s="39"/>
      <c r="FV160" s="39"/>
      <c r="FW160" s="39"/>
      <c r="FX160" s="39"/>
      <c r="FY160" s="39"/>
      <c r="FZ160" s="39"/>
      <c r="GA160" s="39"/>
      <c r="GB160" s="39"/>
      <c r="GC160" s="39"/>
      <c r="GD160" s="39"/>
      <c r="GE160" s="39"/>
      <c r="GF160" s="39"/>
      <c r="GG160" s="39"/>
      <c r="GH160" s="39"/>
      <c r="GI160" s="39"/>
      <c r="GJ160" s="39"/>
      <c r="GK160" s="39"/>
      <c r="GL160" s="39"/>
      <c r="GM160" s="39"/>
    </row>
    <row r="161" spans="1:195" ht="12" customHeight="1" x14ac:dyDescent="0.2">
      <c r="A161" s="338">
        <v>133</v>
      </c>
      <c r="B161" s="36" t="s">
        <v>661</v>
      </c>
      <c r="C161" s="156" t="s">
        <v>497</v>
      </c>
      <c r="D161" s="58" t="s">
        <v>24</v>
      </c>
      <c r="E161" s="49">
        <f>+E153+E155</f>
        <v>353</v>
      </c>
      <c r="F161" s="161"/>
      <c r="G161" s="130"/>
      <c r="H161" s="383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39"/>
      <c r="DI161" s="39"/>
      <c r="DJ161" s="39"/>
      <c r="DK161" s="39"/>
      <c r="DL161" s="39"/>
      <c r="DM161" s="39"/>
      <c r="DN161" s="39"/>
      <c r="DO161" s="39"/>
      <c r="DP161" s="39"/>
      <c r="DQ161" s="39"/>
      <c r="DR161" s="39"/>
      <c r="DS161" s="39"/>
      <c r="DT161" s="39"/>
      <c r="DU161" s="39"/>
      <c r="DV161" s="39"/>
      <c r="DW161" s="39"/>
      <c r="DX161" s="39"/>
      <c r="DY161" s="39"/>
      <c r="DZ161" s="39"/>
      <c r="EA161" s="39"/>
      <c r="EB161" s="39"/>
      <c r="EC161" s="39"/>
      <c r="ED161" s="39"/>
      <c r="EE161" s="39"/>
      <c r="EF161" s="39"/>
      <c r="EG161" s="39"/>
      <c r="EH161" s="39"/>
      <c r="EI161" s="39"/>
      <c r="EJ161" s="39"/>
      <c r="EK161" s="39"/>
      <c r="EL161" s="39"/>
      <c r="EM161" s="39"/>
      <c r="EN161" s="39"/>
      <c r="EO161" s="39"/>
      <c r="EP161" s="39"/>
      <c r="EQ161" s="39"/>
      <c r="ER161" s="39"/>
      <c r="ES161" s="39"/>
      <c r="ET161" s="39"/>
      <c r="EU161" s="39"/>
      <c r="EV161" s="39"/>
      <c r="EW161" s="39"/>
      <c r="EX161" s="39"/>
      <c r="EY161" s="39"/>
      <c r="EZ161" s="39"/>
      <c r="FA161" s="39"/>
      <c r="FB161" s="39"/>
      <c r="FC161" s="39"/>
      <c r="FD161" s="39"/>
      <c r="FE161" s="39"/>
      <c r="FF161" s="39"/>
      <c r="FG161" s="39"/>
      <c r="FH161" s="39"/>
      <c r="FI161" s="39"/>
      <c r="FJ161" s="39"/>
      <c r="FK161" s="39"/>
      <c r="FL161" s="39"/>
      <c r="FM161" s="39"/>
      <c r="FN161" s="39"/>
      <c r="FO161" s="39"/>
      <c r="FP161" s="39"/>
      <c r="FQ161" s="39"/>
      <c r="FR161" s="39"/>
      <c r="FS161" s="39"/>
      <c r="FT161" s="39"/>
      <c r="FU161" s="39"/>
      <c r="FV161" s="39"/>
      <c r="FW161" s="39"/>
      <c r="FX161" s="39"/>
      <c r="FY161" s="39"/>
      <c r="FZ161" s="39"/>
      <c r="GA161" s="39"/>
      <c r="GB161" s="39"/>
      <c r="GC161" s="39"/>
      <c r="GD161" s="39"/>
      <c r="GE161" s="39"/>
      <c r="GF161" s="39"/>
      <c r="GG161" s="39"/>
      <c r="GH161" s="39"/>
      <c r="GI161" s="39"/>
      <c r="GJ161" s="39"/>
      <c r="GK161" s="39"/>
      <c r="GL161" s="39"/>
      <c r="GM161" s="39"/>
    </row>
    <row r="162" spans="1:195" ht="12" customHeight="1" x14ac:dyDescent="0.2">
      <c r="A162" s="338">
        <v>134</v>
      </c>
      <c r="B162" s="36" t="s">
        <v>662</v>
      </c>
      <c r="C162" s="156" t="s">
        <v>498</v>
      </c>
      <c r="D162" s="58" t="s">
        <v>24</v>
      </c>
      <c r="E162" s="49">
        <f>+E158</f>
        <v>2</v>
      </c>
      <c r="F162" s="161"/>
      <c r="G162" s="130"/>
      <c r="H162" s="384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39"/>
      <c r="DI162" s="39"/>
      <c r="DJ162" s="39"/>
      <c r="DK162" s="39"/>
      <c r="DL162" s="39"/>
      <c r="DM162" s="39"/>
      <c r="DN162" s="39"/>
      <c r="DO162" s="39"/>
      <c r="DP162" s="39"/>
      <c r="DQ162" s="39"/>
      <c r="DR162" s="39"/>
      <c r="DS162" s="39"/>
      <c r="DT162" s="39"/>
      <c r="DU162" s="39"/>
      <c r="DV162" s="39"/>
      <c r="DW162" s="39"/>
      <c r="DX162" s="39"/>
      <c r="DY162" s="39"/>
      <c r="DZ162" s="39"/>
      <c r="EA162" s="39"/>
      <c r="EB162" s="39"/>
      <c r="EC162" s="39"/>
      <c r="ED162" s="39"/>
      <c r="EE162" s="39"/>
      <c r="EF162" s="39"/>
      <c r="EG162" s="39"/>
      <c r="EH162" s="39"/>
      <c r="EI162" s="39"/>
      <c r="EJ162" s="39"/>
      <c r="EK162" s="39"/>
      <c r="EL162" s="39"/>
      <c r="EM162" s="39"/>
      <c r="EN162" s="39"/>
      <c r="EO162" s="39"/>
      <c r="EP162" s="39"/>
      <c r="EQ162" s="39"/>
      <c r="ER162" s="39"/>
      <c r="ES162" s="39"/>
      <c r="ET162" s="39"/>
      <c r="EU162" s="39"/>
      <c r="EV162" s="39"/>
      <c r="EW162" s="39"/>
      <c r="EX162" s="39"/>
      <c r="EY162" s="39"/>
      <c r="EZ162" s="39"/>
      <c r="FA162" s="39"/>
      <c r="FB162" s="39"/>
      <c r="FC162" s="39"/>
      <c r="FD162" s="39"/>
      <c r="FE162" s="39"/>
      <c r="FF162" s="39"/>
      <c r="FG162" s="39"/>
      <c r="FH162" s="39"/>
      <c r="FI162" s="39"/>
      <c r="FJ162" s="39"/>
      <c r="FK162" s="39"/>
      <c r="FL162" s="39"/>
      <c r="FM162" s="39"/>
      <c r="FN162" s="39"/>
      <c r="FO162" s="39"/>
      <c r="FP162" s="39"/>
      <c r="FQ162" s="39"/>
      <c r="FR162" s="39"/>
      <c r="FS162" s="39"/>
      <c r="FT162" s="39"/>
      <c r="FU162" s="39"/>
      <c r="FV162" s="39"/>
      <c r="FW162" s="39"/>
      <c r="FX162" s="39"/>
      <c r="FY162" s="39"/>
      <c r="FZ162" s="39"/>
      <c r="GA162" s="39"/>
      <c r="GB162" s="39"/>
      <c r="GC162" s="39"/>
      <c r="GD162" s="39"/>
      <c r="GE162" s="39"/>
      <c r="GF162" s="39"/>
      <c r="GG162" s="39"/>
      <c r="GH162" s="39"/>
      <c r="GI162" s="39"/>
      <c r="GJ162" s="39"/>
      <c r="GK162" s="39"/>
      <c r="GL162" s="39"/>
      <c r="GM162" s="39"/>
    </row>
    <row r="163" spans="1:195" ht="12" customHeight="1" x14ac:dyDescent="0.2">
      <c r="A163" s="339"/>
      <c r="B163" s="36"/>
      <c r="C163" s="294" t="s">
        <v>743</v>
      </c>
      <c r="D163" s="295"/>
      <c r="E163" s="295"/>
      <c r="F163" s="295"/>
      <c r="G163" s="296"/>
      <c r="H163" s="384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  <c r="DV163" s="39"/>
      <c r="DW163" s="39"/>
      <c r="DX163" s="39"/>
      <c r="DY163" s="39"/>
      <c r="DZ163" s="39"/>
      <c r="EA163" s="39"/>
      <c r="EB163" s="39"/>
      <c r="EC163" s="39"/>
      <c r="ED163" s="39"/>
      <c r="EE163" s="39"/>
      <c r="EF163" s="39"/>
      <c r="EG163" s="39"/>
      <c r="EH163" s="39"/>
      <c r="EI163" s="39"/>
      <c r="EJ163" s="39"/>
      <c r="EK163" s="39"/>
      <c r="EL163" s="39"/>
      <c r="EM163" s="39"/>
      <c r="EN163" s="39"/>
      <c r="EO163" s="39"/>
      <c r="EP163" s="39"/>
      <c r="EQ163" s="39"/>
      <c r="ER163" s="39"/>
      <c r="ES163" s="39"/>
      <c r="ET163" s="39"/>
      <c r="EU163" s="39"/>
      <c r="EV163" s="39"/>
      <c r="EW163" s="39"/>
      <c r="EX163" s="39"/>
      <c r="EY163" s="39"/>
      <c r="EZ163" s="39"/>
      <c r="FA163" s="39"/>
      <c r="FB163" s="39"/>
      <c r="FC163" s="39"/>
      <c r="FD163" s="39"/>
      <c r="FE163" s="39"/>
      <c r="FF163" s="39"/>
      <c r="FG163" s="39"/>
      <c r="FH163" s="39"/>
      <c r="FI163" s="39"/>
      <c r="FJ163" s="39"/>
      <c r="FK163" s="39"/>
      <c r="FL163" s="39"/>
      <c r="FM163" s="39"/>
      <c r="FN163" s="39"/>
      <c r="FO163" s="39"/>
      <c r="FP163" s="39"/>
      <c r="FQ163" s="39"/>
      <c r="FR163" s="39"/>
      <c r="FS163" s="39"/>
      <c r="FT163" s="39"/>
      <c r="FU163" s="39"/>
      <c r="FV163" s="39"/>
      <c r="FW163" s="39"/>
      <c r="FX163" s="39"/>
      <c r="FY163" s="39"/>
      <c r="FZ163" s="39"/>
      <c r="GA163" s="39"/>
      <c r="GB163" s="39"/>
      <c r="GC163" s="39"/>
      <c r="GD163" s="39"/>
      <c r="GE163" s="39"/>
      <c r="GF163" s="39"/>
      <c r="GG163" s="39"/>
      <c r="GH163" s="39"/>
      <c r="GI163" s="39"/>
      <c r="GJ163" s="39"/>
      <c r="GK163" s="39"/>
      <c r="GL163" s="39"/>
      <c r="GM163" s="39"/>
    </row>
    <row r="164" spans="1:195" ht="33.75" x14ac:dyDescent="0.2">
      <c r="A164" s="58">
        <v>135</v>
      </c>
      <c r="B164" s="36" t="s">
        <v>663</v>
      </c>
      <c r="C164" s="156" t="s">
        <v>523</v>
      </c>
      <c r="D164" s="58" t="s">
        <v>24</v>
      </c>
      <c r="E164" s="54">
        <v>802</v>
      </c>
      <c r="F164" s="161"/>
      <c r="G164" s="130"/>
      <c r="H164" s="383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39"/>
      <c r="EE164" s="39"/>
      <c r="EF164" s="39"/>
      <c r="EG164" s="39"/>
      <c r="EH164" s="39"/>
      <c r="EI164" s="39"/>
      <c r="EJ164" s="39"/>
      <c r="EK164" s="39"/>
      <c r="EL164" s="39"/>
      <c r="EM164" s="39"/>
      <c r="EN164" s="39"/>
      <c r="EO164" s="39"/>
      <c r="EP164" s="39"/>
      <c r="EQ164" s="39"/>
      <c r="ER164" s="39"/>
      <c r="ES164" s="39"/>
      <c r="ET164" s="39"/>
      <c r="EU164" s="39"/>
      <c r="EV164" s="39"/>
      <c r="EW164" s="39"/>
      <c r="EX164" s="39"/>
      <c r="EY164" s="39"/>
      <c r="EZ164" s="39"/>
      <c r="FA164" s="39"/>
      <c r="FB164" s="39"/>
      <c r="FC164" s="39"/>
      <c r="FD164" s="39"/>
      <c r="FE164" s="39"/>
      <c r="FF164" s="39"/>
      <c r="FG164" s="39"/>
      <c r="FH164" s="39"/>
      <c r="FI164" s="39"/>
      <c r="FJ164" s="39"/>
      <c r="FK164" s="39"/>
      <c r="FL164" s="39"/>
      <c r="FM164" s="39"/>
      <c r="FN164" s="39"/>
      <c r="FO164" s="39"/>
      <c r="FP164" s="39"/>
      <c r="FQ164" s="39"/>
      <c r="FR164" s="39"/>
      <c r="FS164" s="39"/>
      <c r="FT164" s="39"/>
      <c r="FU164" s="39"/>
      <c r="FV164" s="39"/>
      <c r="FW164" s="39"/>
      <c r="FX164" s="39"/>
      <c r="FY164" s="39"/>
      <c r="FZ164" s="39"/>
      <c r="GA164" s="39"/>
      <c r="GB164" s="39"/>
      <c r="GC164" s="39"/>
      <c r="GD164" s="39"/>
      <c r="GE164" s="39"/>
      <c r="GF164" s="39"/>
      <c r="GG164" s="39"/>
      <c r="GH164" s="39"/>
      <c r="GI164" s="39"/>
      <c r="GJ164" s="39"/>
      <c r="GK164" s="39"/>
      <c r="GL164" s="39"/>
      <c r="GM164" s="39"/>
    </row>
    <row r="165" spans="1:195" ht="33.75" x14ac:dyDescent="0.2">
      <c r="A165" s="58">
        <v>136</v>
      </c>
      <c r="B165" s="36" t="s">
        <v>664</v>
      </c>
      <c r="C165" s="156" t="s">
        <v>522</v>
      </c>
      <c r="D165" s="58" t="s">
        <v>24</v>
      </c>
      <c r="E165" s="54">
        <f>+E179+E180</f>
        <v>239</v>
      </c>
      <c r="F165" s="161"/>
      <c r="G165" s="130"/>
      <c r="H165" s="383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  <c r="DS165" s="39"/>
      <c r="DT165" s="39"/>
      <c r="DU165" s="39"/>
      <c r="DV165" s="39"/>
      <c r="DW165" s="39"/>
      <c r="DX165" s="39"/>
      <c r="DY165" s="39"/>
      <c r="DZ165" s="39"/>
      <c r="EA165" s="39"/>
      <c r="EB165" s="39"/>
      <c r="EC165" s="39"/>
      <c r="ED165" s="39"/>
      <c r="EE165" s="39"/>
      <c r="EF165" s="39"/>
      <c r="EG165" s="39"/>
      <c r="EH165" s="39"/>
      <c r="EI165" s="39"/>
      <c r="EJ165" s="39"/>
      <c r="EK165" s="39"/>
      <c r="EL165" s="39"/>
      <c r="EM165" s="39"/>
      <c r="EN165" s="39"/>
      <c r="EO165" s="39"/>
      <c r="EP165" s="39"/>
      <c r="EQ165" s="39"/>
      <c r="ER165" s="39"/>
      <c r="ES165" s="39"/>
      <c r="ET165" s="39"/>
      <c r="EU165" s="39"/>
      <c r="EV165" s="39"/>
      <c r="EW165" s="39"/>
      <c r="EX165" s="39"/>
      <c r="EY165" s="39"/>
      <c r="EZ165" s="39"/>
      <c r="FA165" s="39"/>
      <c r="FB165" s="39"/>
      <c r="FC165" s="39"/>
      <c r="FD165" s="39"/>
      <c r="FE165" s="39"/>
      <c r="FF165" s="39"/>
      <c r="FG165" s="39"/>
      <c r="FH165" s="39"/>
      <c r="FI165" s="39"/>
      <c r="FJ165" s="39"/>
      <c r="FK165" s="39"/>
      <c r="FL165" s="39"/>
      <c r="FM165" s="39"/>
      <c r="FN165" s="39"/>
      <c r="FO165" s="39"/>
      <c r="FP165" s="39"/>
      <c r="FQ165" s="39"/>
      <c r="FR165" s="39"/>
      <c r="FS165" s="39"/>
      <c r="FT165" s="39"/>
      <c r="FU165" s="39"/>
      <c r="FV165" s="39"/>
      <c r="FW165" s="39"/>
      <c r="FX165" s="39"/>
      <c r="FY165" s="39"/>
      <c r="FZ165" s="39"/>
      <c r="GA165" s="39"/>
      <c r="GB165" s="39"/>
      <c r="GC165" s="39"/>
      <c r="GD165" s="39"/>
      <c r="GE165" s="39"/>
      <c r="GF165" s="39"/>
      <c r="GG165" s="39"/>
      <c r="GH165" s="39"/>
      <c r="GI165" s="39"/>
      <c r="GJ165" s="39"/>
      <c r="GK165" s="39"/>
      <c r="GL165" s="39"/>
      <c r="GM165" s="39"/>
    </row>
    <row r="166" spans="1:195" ht="22.5" x14ac:dyDescent="0.2">
      <c r="A166" s="58">
        <v>137</v>
      </c>
      <c r="B166" s="36" t="s">
        <v>665</v>
      </c>
      <c r="C166" s="156" t="s">
        <v>524</v>
      </c>
      <c r="D166" s="58" t="s">
        <v>24</v>
      </c>
      <c r="E166" s="54">
        <f>+E182</f>
        <v>146</v>
      </c>
      <c r="F166" s="161"/>
      <c r="G166" s="130"/>
      <c r="H166" s="383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  <c r="DS166" s="39"/>
      <c r="DT166" s="39"/>
      <c r="DU166" s="39"/>
      <c r="DV166" s="39"/>
      <c r="DW166" s="39"/>
      <c r="DX166" s="39"/>
      <c r="DY166" s="39"/>
      <c r="DZ166" s="39"/>
      <c r="EA166" s="39"/>
      <c r="EB166" s="39"/>
      <c r="EC166" s="39"/>
      <c r="ED166" s="39"/>
      <c r="EE166" s="39"/>
      <c r="EF166" s="39"/>
      <c r="EG166" s="39"/>
      <c r="EH166" s="39"/>
      <c r="EI166" s="39"/>
      <c r="EJ166" s="39"/>
      <c r="EK166" s="39"/>
      <c r="EL166" s="39"/>
      <c r="EM166" s="39"/>
      <c r="EN166" s="39"/>
      <c r="EO166" s="39"/>
      <c r="EP166" s="39"/>
      <c r="EQ166" s="39"/>
      <c r="ER166" s="39"/>
      <c r="ES166" s="39"/>
      <c r="ET166" s="39"/>
      <c r="EU166" s="39"/>
      <c r="EV166" s="39"/>
      <c r="EW166" s="39"/>
      <c r="EX166" s="39"/>
      <c r="EY166" s="39"/>
      <c r="EZ166" s="39"/>
      <c r="FA166" s="39"/>
      <c r="FB166" s="39"/>
      <c r="FC166" s="39"/>
      <c r="FD166" s="39"/>
      <c r="FE166" s="39"/>
      <c r="FF166" s="39"/>
      <c r="FG166" s="39"/>
      <c r="FH166" s="39"/>
      <c r="FI166" s="39"/>
      <c r="FJ166" s="39"/>
      <c r="FK166" s="39"/>
      <c r="FL166" s="39"/>
      <c r="FM166" s="39"/>
      <c r="FN166" s="39"/>
      <c r="FO166" s="39"/>
      <c r="FP166" s="39"/>
      <c r="FQ166" s="39"/>
      <c r="FR166" s="39"/>
      <c r="FS166" s="39"/>
      <c r="FT166" s="39"/>
      <c r="FU166" s="39"/>
      <c r="FV166" s="39"/>
      <c r="FW166" s="39"/>
      <c r="FX166" s="39"/>
      <c r="FY166" s="39"/>
      <c r="FZ166" s="39"/>
      <c r="GA166" s="39"/>
      <c r="GB166" s="39"/>
      <c r="GC166" s="39"/>
      <c r="GD166" s="39"/>
      <c r="GE166" s="39"/>
      <c r="GF166" s="39"/>
      <c r="GG166" s="39"/>
      <c r="GH166" s="39"/>
      <c r="GI166" s="39"/>
      <c r="GJ166" s="39"/>
      <c r="GK166" s="39"/>
      <c r="GL166" s="39"/>
      <c r="GM166" s="39"/>
    </row>
    <row r="167" spans="1:195" ht="22.5" x14ac:dyDescent="0.2">
      <c r="A167" s="58">
        <v>138</v>
      </c>
      <c r="B167" s="36" t="s">
        <v>666</v>
      </c>
      <c r="C167" s="156" t="s">
        <v>525</v>
      </c>
      <c r="D167" s="58" t="s">
        <v>24</v>
      </c>
      <c r="E167" s="54">
        <f>+E183</f>
        <v>3</v>
      </c>
      <c r="F167" s="161"/>
      <c r="G167" s="130"/>
      <c r="H167" s="383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  <c r="DS167" s="39"/>
      <c r="DT167" s="39"/>
      <c r="DU167" s="39"/>
      <c r="DV167" s="39"/>
      <c r="DW167" s="39"/>
      <c r="DX167" s="39"/>
      <c r="DY167" s="39"/>
      <c r="DZ167" s="39"/>
      <c r="EA167" s="39"/>
      <c r="EB167" s="39"/>
      <c r="EC167" s="39"/>
      <c r="ED167" s="39"/>
      <c r="EE167" s="39"/>
      <c r="EF167" s="39"/>
      <c r="EG167" s="39"/>
      <c r="EH167" s="39"/>
      <c r="EI167" s="39"/>
      <c r="EJ167" s="39"/>
      <c r="EK167" s="39"/>
      <c r="EL167" s="39"/>
      <c r="EM167" s="39"/>
      <c r="EN167" s="39"/>
      <c r="EO167" s="39"/>
      <c r="EP167" s="39"/>
      <c r="EQ167" s="39"/>
      <c r="ER167" s="39"/>
      <c r="ES167" s="39"/>
      <c r="ET167" s="39"/>
      <c r="EU167" s="39"/>
      <c r="EV167" s="39"/>
      <c r="EW167" s="39"/>
      <c r="EX167" s="39"/>
      <c r="EY167" s="39"/>
      <c r="EZ167" s="39"/>
      <c r="FA167" s="39"/>
      <c r="FB167" s="39"/>
      <c r="FC167" s="39"/>
      <c r="FD167" s="39"/>
      <c r="FE167" s="39"/>
      <c r="FF167" s="39"/>
      <c r="FG167" s="39"/>
      <c r="FH167" s="39"/>
      <c r="FI167" s="39"/>
      <c r="FJ167" s="39"/>
      <c r="FK167" s="39"/>
      <c r="FL167" s="39"/>
      <c r="FM167" s="39"/>
      <c r="FN167" s="39"/>
      <c r="FO167" s="39"/>
      <c r="FP167" s="39"/>
      <c r="FQ167" s="39"/>
      <c r="FR167" s="39"/>
      <c r="FS167" s="39"/>
      <c r="FT167" s="39"/>
      <c r="FU167" s="39"/>
      <c r="FV167" s="39"/>
      <c r="FW167" s="39"/>
      <c r="FX167" s="39"/>
      <c r="FY167" s="39"/>
      <c r="FZ167" s="39"/>
      <c r="GA167" s="39"/>
      <c r="GB167" s="39"/>
      <c r="GC167" s="39"/>
      <c r="GD167" s="39"/>
      <c r="GE167" s="39"/>
      <c r="GF167" s="39"/>
      <c r="GG167" s="39"/>
      <c r="GH167" s="39"/>
      <c r="GI167" s="39"/>
      <c r="GJ167" s="39"/>
      <c r="GK167" s="39"/>
      <c r="GL167" s="39"/>
      <c r="GM167" s="39"/>
    </row>
    <row r="168" spans="1:195" ht="22.5" x14ac:dyDescent="0.2">
      <c r="A168" s="58">
        <v>139</v>
      </c>
      <c r="B168" s="36" t="s">
        <v>667</v>
      </c>
      <c r="C168" s="156" t="s">
        <v>526</v>
      </c>
      <c r="D168" s="58" t="s">
        <v>24</v>
      </c>
      <c r="E168" s="54">
        <f>+E184</f>
        <v>6</v>
      </c>
      <c r="F168" s="161"/>
      <c r="G168" s="130"/>
      <c r="H168" s="383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  <c r="DS168" s="39"/>
      <c r="DT168" s="39"/>
      <c r="DU168" s="39"/>
      <c r="DV168" s="39"/>
      <c r="DW168" s="39"/>
      <c r="DX168" s="39"/>
      <c r="DY168" s="39"/>
      <c r="DZ168" s="39"/>
      <c r="EA168" s="39"/>
      <c r="EB168" s="39"/>
      <c r="EC168" s="39"/>
      <c r="ED168" s="39"/>
      <c r="EE168" s="39"/>
      <c r="EF168" s="39"/>
      <c r="EG168" s="39"/>
      <c r="EH168" s="39"/>
      <c r="EI168" s="39"/>
      <c r="EJ168" s="39"/>
      <c r="EK168" s="39"/>
      <c r="EL168" s="39"/>
      <c r="EM168" s="39"/>
      <c r="EN168" s="39"/>
      <c r="EO168" s="39"/>
      <c r="EP168" s="39"/>
      <c r="EQ168" s="39"/>
      <c r="ER168" s="39"/>
      <c r="ES168" s="39"/>
      <c r="ET168" s="39"/>
      <c r="EU168" s="39"/>
      <c r="EV168" s="39"/>
      <c r="EW168" s="39"/>
      <c r="EX168" s="39"/>
      <c r="EY168" s="39"/>
      <c r="EZ168" s="39"/>
      <c r="FA168" s="39"/>
      <c r="FB168" s="39"/>
      <c r="FC168" s="39"/>
      <c r="FD168" s="39"/>
      <c r="FE168" s="39"/>
      <c r="FF168" s="39"/>
      <c r="FG168" s="39"/>
      <c r="FH168" s="39"/>
      <c r="FI168" s="39"/>
      <c r="FJ168" s="39"/>
      <c r="FK168" s="39"/>
      <c r="FL168" s="39"/>
      <c r="FM168" s="39"/>
      <c r="FN168" s="39"/>
      <c r="FO168" s="39"/>
      <c r="FP168" s="39"/>
      <c r="FQ168" s="39"/>
      <c r="FR168" s="39"/>
      <c r="FS168" s="39"/>
      <c r="FT168" s="39"/>
      <c r="FU168" s="39"/>
      <c r="FV168" s="39"/>
      <c r="FW168" s="39"/>
      <c r="FX168" s="39"/>
      <c r="FY168" s="39"/>
      <c r="FZ168" s="39"/>
      <c r="GA168" s="39"/>
      <c r="GB168" s="39"/>
      <c r="GC168" s="39"/>
      <c r="GD168" s="39"/>
      <c r="GE168" s="39"/>
      <c r="GF168" s="39"/>
      <c r="GG168" s="39"/>
      <c r="GH168" s="39"/>
      <c r="GI168" s="39"/>
      <c r="GJ168" s="39"/>
      <c r="GK168" s="39"/>
      <c r="GL168" s="39"/>
      <c r="GM168" s="39"/>
    </row>
    <row r="169" spans="1:195" ht="33.75" x14ac:dyDescent="0.2">
      <c r="A169" s="58">
        <v>140</v>
      </c>
      <c r="B169" s="36" t="s">
        <v>668</v>
      </c>
      <c r="C169" s="156" t="s">
        <v>508</v>
      </c>
      <c r="D169" s="58" t="s">
        <v>24</v>
      </c>
      <c r="E169" s="54">
        <f>1+2+1+2+1+1+1+2+1+1+1+1</f>
        <v>15</v>
      </c>
      <c r="F169" s="161"/>
      <c r="G169" s="130"/>
      <c r="H169" s="383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  <c r="DS169" s="39"/>
      <c r="DT169" s="39"/>
      <c r="DU169" s="39"/>
      <c r="DV169" s="39"/>
      <c r="DW169" s="39"/>
      <c r="DX169" s="39"/>
      <c r="DY169" s="39"/>
      <c r="DZ169" s="39"/>
      <c r="EA169" s="39"/>
      <c r="EB169" s="39"/>
      <c r="EC169" s="39"/>
      <c r="ED169" s="39"/>
      <c r="EE169" s="39"/>
      <c r="EF169" s="39"/>
      <c r="EG169" s="39"/>
      <c r="EH169" s="39"/>
      <c r="EI169" s="39"/>
      <c r="EJ169" s="39"/>
      <c r="EK169" s="39"/>
      <c r="EL169" s="39"/>
      <c r="EM169" s="39"/>
      <c r="EN169" s="39"/>
      <c r="EO169" s="39"/>
      <c r="EP169" s="39"/>
      <c r="EQ169" s="39"/>
      <c r="ER169" s="39"/>
      <c r="ES169" s="39"/>
      <c r="ET169" s="39"/>
      <c r="EU169" s="39"/>
      <c r="EV169" s="39"/>
      <c r="EW169" s="39"/>
      <c r="EX169" s="39"/>
      <c r="EY169" s="39"/>
      <c r="EZ169" s="39"/>
      <c r="FA169" s="39"/>
      <c r="FB169" s="39"/>
      <c r="FC169" s="39"/>
      <c r="FD169" s="39"/>
      <c r="FE169" s="39"/>
      <c r="FF169" s="39"/>
      <c r="FG169" s="39"/>
      <c r="FH169" s="39"/>
      <c r="FI169" s="39"/>
      <c r="FJ169" s="39"/>
      <c r="FK169" s="39"/>
      <c r="FL169" s="39"/>
      <c r="FM169" s="39"/>
      <c r="FN169" s="39"/>
      <c r="FO169" s="39"/>
      <c r="FP169" s="39"/>
      <c r="FQ169" s="39"/>
      <c r="FR169" s="39"/>
      <c r="FS169" s="39"/>
      <c r="FT169" s="39"/>
      <c r="FU169" s="39"/>
      <c r="FV169" s="39"/>
      <c r="FW169" s="39"/>
      <c r="FX169" s="39"/>
      <c r="FY169" s="39"/>
      <c r="FZ169" s="39"/>
      <c r="GA169" s="39"/>
      <c r="GB169" s="39"/>
      <c r="GC169" s="39"/>
      <c r="GD169" s="39"/>
      <c r="GE169" s="39"/>
      <c r="GF169" s="39"/>
      <c r="GG169" s="39"/>
      <c r="GH169" s="39"/>
      <c r="GI169" s="39"/>
      <c r="GJ169" s="39"/>
      <c r="GK169" s="39"/>
      <c r="GL169" s="39"/>
      <c r="GM169" s="39"/>
    </row>
    <row r="170" spans="1:195" ht="22.5" x14ac:dyDescent="0.2">
      <c r="A170" s="58">
        <v>141</v>
      </c>
      <c r="B170" s="36" t="s">
        <v>669</v>
      </c>
      <c r="C170" s="156" t="s">
        <v>527</v>
      </c>
      <c r="D170" s="58" t="s">
        <v>24</v>
      </c>
      <c r="E170" s="54">
        <f>+E185</f>
        <v>17</v>
      </c>
      <c r="F170" s="161"/>
      <c r="G170" s="130"/>
      <c r="H170" s="383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  <c r="EN170" s="39"/>
      <c r="EO170" s="39"/>
      <c r="EP170" s="39"/>
      <c r="EQ170" s="39"/>
      <c r="ER170" s="39"/>
      <c r="ES170" s="39"/>
      <c r="ET170" s="39"/>
      <c r="EU170" s="39"/>
      <c r="EV170" s="39"/>
      <c r="EW170" s="39"/>
      <c r="EX170" s="39"/>
      <c r="EY170" s="39"/>
      <c r="EZ170" s="39"/>
      <c r="FA170" s="39"/>
      <c r="FB170" s="39"/>
      <c r="FC170" s="39"/>
      <c r="FD170" s="39"/>
      <c r="FE170" s="39"/>
      <c r="FF170" s="39"/>
      <c r="FG170" s="39"/>
      <c r="FH170" s="39"/>
      <c r="FI170" s="39"/>
      <c r="FJ170" s="39"/>
      <c r="FK170" s="39"/>
      <c r="FL170" s="39"/>
      <c r="FM170" s="39"/>
      <c r="FN170" s="39"/>
      <c r="FO170" s="39"/>
      <c r="FP170" s="39"/>
      <c r="FQ170" s="39"/>
      <c r="FR170" s="39"/>
      <c r="FS170" s="39"/>
      <c r="FT170" s="39"/>
      <c r="FU170" s="39"/>
      <c r="FV170" s="39"/>
      <c r="FW170" s="39"/>
      <c r="FX170" s="39"/>
      <c r="FY170" s="39"/>
      <c r="FZ170" s="39"/>
      <c r="GA170" s="39"/>
      <c r="GB170" s="39"/>
      <c r="GC170" s="39"/>
      <c r="GD170" s="39"/>
      <c r="GE170" s="39"/>
      <c r="GF170" s="39"/>
      <c r="GG170" s="39"/>
      <c r="GH170" s="39"/>
      <c r="GI170" s="39"/>
      <c r="GJ170" s="39"/>
      <c r="GK170" s="39"/>
      <c r="GL170" s="39"/>
      <c r="GM170" s="39"/>
    </row>
    <row r="171" spans="1:195" ht="22.5" x14ac:dyDescent="0.2">
      <c r="A171" s="58">
        <v>142</v>
      </c>
      <c r="B171" s="36" t="s">
        <v>670</v>
      </c>
      <c r="C171" s="156" t="s">
        <v>528</v>
      </c>
      <c r="D171" s="58" t="s">
        <v>24</v>
      </c>
      <c r="E171" s="54">
        <f>+E186</f>
        <v>62</v>
      </c>
      <c r="F171" s="161"/>
      <c r="G171" s="130"/>
      <c r="H171" s="383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39"/>
      <c r="EE171" s="39"/>
      <c r="EF171" s="39"/>
      <c r="EG171" s="39"/>
      <c r="EH171" s="39"/>
      <c r="EI171" s="39"/>
      <c r="EJ171" s="39"/>
      <c r="EK171" s="39"/>
      <c r="EL171" s="39"/>
      <c r="EM171" s="39"/>
      <c r="EN171" s="39"/>
      <c r="EO171" s="39"/>
      <c r="EP171" s="39"/>
      <c r="EQ171" s="39"/>
      <c r="ER171" s="39"/>
      <c r="ES171" s="39"/>
      <c r="ET171" s="39"/>
      <c r="EU171" s="39"/>
      <c r="EV171" s="39"/>
      <c r="EW171" s="39"/>
      <c r="EX171" s="39"/>
      <c r="EY171" s="39"/>
      <c r="EZ171" s="39"/>
      <c r="FA171" s="39"/>
      <c r="FB171" s="39"/>
      <c r="FC171" s="39"/>
      <c r="FD171" s="39"/>
      <c r="FE171" s="39"/>
      <c r="FF171" s="39"/>
      <c r="FG171" s="39"/>
      <c r="FH171" s="39"/>
      <c r="FI171" s="39"/>
      <c r="FJ171" s="39"/>
      <c r="FK171" s="39"/>
      <c r="FL171" s="39"/>
      <c r="FM171" s="39"/>
      <c r="FN171" s="39"/>
      <c r="FO171" s="39"/>
      <c r="FP171" s="39"/>
      <c r="FQ171" s="39"/>
      <c r="FR171" s="39"/>
      <c r="FS171" s="39"/>
      <c r="FT171" s="39"/>
      <c r="FU171" s="39"/>
      <c r="FV171" s="39"/>
      <c r="FW171" s="39"/>
      <c r="FX171" s="39"/>
      <c r="FY171" s="39"/>
      <c r="FZ171" s="39"/>
      <c r="GA171" s="39"/>
      <c r="GB171" s="39"/>
      <c r="GC171" s="39"/>
      <c r="GD171" s="39"/>
      <c r="GE171" s="39"/>
      <c r="GF171" s="39"/>
      <c r="GG171" s="39"/>
      <c r="GH171" s="39"/>
      <c r="GI171" s="39"/>
      <c r="GJ171" s="39"/>
      <c r="GK171" s="39"/>
      <c r="GL171" s="39"/>
      <c r="GM171" s="39"/>
    </row>
    <row r="172" spans="1:195" ht="33.75" x14ac:dyDescent="0.2">
      <c r="A172" s="58">
        <v>143</v>
      </c>
      <c r="B172" s="36" t="s">
        <v>671</v>
      </c>
      <c r="C172" s="156" t="s">
        <v>529</v>
      </c>
      <c r="D172" s="58" t="s">
        <v>24</v>
      </c>
      <c r="E172" s="54">
        <f>3+3+2+4+3+3+3+3+3+3+3+3+4+2+1</f>
        <v>43</v>
      </c>
      <c r="F172" s="161"/>
      <c r="G172" s="130"/>
      <c r="H172" s="383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  <c r="DV172" s="39"/>
      <c r="DW172" s="39"/>
      <c r="DX172" s="39"/>
      <c r="DY172" s="39"/>
      <c r="DZ172" s="39"/>
      <c r="EA172" s="39"/>
      <c r="EB172" s="39"/>
      <c r="EC172" s="39"/>
      <c r="ED172" s="39"/>
      <c r="EE172" s="39"/>
      <c r="EF172" s="39"/>
      <c r="EG172" s="39"/>
      <c r="EH172" s="39"/>
      <c r="EI172" s="39"/>
      <c r="EJ172" s="39"/>
      <c r="EK172" s="39"/>
      <c r="EL172" s="39"/>
      <c r="EM172" s="39"/>
      <c r="EN172" s="39"/>
      <c r="EO172" s="39"/>
      <c r="EP172" s="39"/>
      <c r="EQ172" s="39"/>
      <c r="ER172" s="39"/>
      <c r="ES172" s="39"/>
      <c r="ET172" s="39"/>
      <c r="EU172" s="39"/>
      <c r="EV172" s="39"/>
      <c r="EW172" s="39"/>
      <c r="EX172" s="39"/>
      <c r="EY172" s="39"/>
      <c r="EZ172" s="39"/>
      <c r="FA172" s="39"/>
      <c r="FB172" s="39"/>
      <c r="FC172" s="39"/>
      <c r="FD172" s="39"/>
      <c r="FE172" s="39"/>
      <c r="FF172" s="39"/>
      <c r="FG172" s="39"/>
      <c r="FH172" s="39"/>
      <c r="FI172" s="39"/>
      <c r="FJ172" s="39"/>
      <c r="FK172" s="39"/>
      <c r="FL172" s="39"/>
      <c r="FM172" s="39"/>
      <c r="FN172" s="39"/>
      <c r="FO172" s="39"/>
      <c r="FP172" s="39"/>
      <c r="FQ172" s="39"/>
      <c r="FR172" s="39"/>
      <c r="FS172" s="39"/>
      <c r="FT172" s="39"/>
      <c r="FU172" s="39"/>
      <c r="FV172" s="39"/>
      <c r="FW172" s="39"/>
      <c r="FX172" s="39"/>
      <c r="FY172" s="39"/>
      <c r="FZ172" s="39"/>
      <c r="GA172" s="39"/>
      <c r="GB172" s="39"/>
      <c r="GC172" s="39"/>
      <c r="GD172" s="39"/>
      <c r="GE172" s="39"/>
      <c r="GF172" s="39"/>
      <c r="GG172" s="39"/>
      <c r="GH172" s="39"/>
      <c r="GI172" s="39"/>
      <c r="GJ172" s="39"/>
      <c r="GK172" s="39"/>
      <c r="GL172" s="39"/>
      <c r="GM172" s="39"/>
    </row>
    <row r="173" spans="1:195" ht="33.75" x14ac:dyDescent="0.2">
      <c r="A173" s="58">
        <v>144</v>
      </c>
      <c r="B173" s="36" t="s">
        <v>672</v>
      </c>
      <c r="C173" s="156" t="s">
        <v>509</v>
      </c>
      <c r="D173" s="58" t="s">
        <v>24</v>
      </c>
      <c r="E173" s="54">
        <f>26+30</f>
        <v>56</v>
      </c>
      <c r="F173" s="161"/>
      <c r="G173" s="130"/>
      <c r="H173" s="383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  <c r="EL173" s="39"/>
      <c r="EM173" s="39"/>
      <c r="EN173" s="39"/>
      <c r="EO173" s="39"/>
      <c r="EP173" s="39"/>
      <c r="EQ173" s="39"/>
      <c r="ER173" s="39"/>
      <c r="ES173" s="39"/>
      <c r="ET173" s="39"/>
      <c r="EU173" s="39"/>
      <c r="EV173" s="39"/>
      <c r="EW173" s="39"/>
      <c r="EX173" s="39"/>
      <c r="EY173" s="39"/>
      <c r="EZ173" s="39"/>
      <c r="FA173" s="39"/>
      <c r="FB173" s="39"/>
      <c r="FC173" s="39"/>
      <c r="FD173" s="39"/>
      <c r="FE173" s="39"/>
      <c r="FF173" s="39"/>
      <c r="FG173" s="39"/>
      <c r="FH173" s="39"/>
      <c r="FI173" s="39"/>
      <c r="FJ173" s="39"/>
      <c r="FK173" s="39"/>
      <c r="FL173" s="39"/>
      <c r="FM173" s="39"/>
      <c r="FN173" s="39"/>
      <c r="FO173" s="39"/>
      <c r="FP173" s="39"/>
      <c r="FQ173" s="39"/>
      <c r="FR173" s="39"/>
      <c r="FS173" s="39"/>
      <c r="FT173" s="39"/>
      <c r="FU173" s="39"/>
      <c r="FV173" s="39"/>
      <c r="FW173" s="39"/>
      <c r="FX173" s="39"/>
      <c r="FY173" s="39"/>
      <c r="FZ173" s="39"/>
      <c r="GA173" s="39"/>
      <c r="GB173" s="39"/>
      <c r="GC173" s="39"/>
      <c r="GD173" s="39"/>
      <c r="GE173" s="39"/>
      <c r="GF173" s="39"/>
      <c r="GG173" s="39"/>
      <c r="GH173" s="39"/>
      <c r="GI173" s="39"/>
      <c r="GJ173" s="39"/>
      <c r="GK173" s="39"/>
      <c r="GL173" s="39"/>
      <c r="GM173" s="39"/>
    </row>
    <row r="174" spans="1:195" ht="33.75" x14ac:dyDescent="0.2">
      <c r="A174" s="58">
        <v>145</v>
      </c>
      <c r="B174" s="36" t="s">
        <v>673</v>
      </c>
      <c r="C174" s="156" t="s">
        <v>510</v>
      </c>
      <c r="D174" s="58" t="s">
        <v>23</v>
      </c>
      <c r="E174" s="54">
        <v>610</v>
      </c>
      <c r="F174" s="161"/>
      <c r="G174" s="130"/>
      <c r="H174" s="383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  <c r="EL174" s="39"/>
      <c r="EM174" s="39"/>
      <c r="EN174" s="39"/>
      <c r="EO174" s="39"/>
      <c r="EP174" s="39"/>
      <c r="EQ174" s="39"/>
      <c r="ER174" s="39"/>
      <c r="ES174" s="39"/>
      <c r="ET174" s="39"/>
      <c r="EU174" s="39"/>
      <c r="EV174" s="39"/>
      <c r="EW174" s="39"/>
      <c r="EX174" s="39"/>
      <c r="EY174" s="39"/>
      <c r="EZ174" s="39"/>
      <c r="FA174" s="39"/>
      <c r="FB174" s="39"/>
      <c r="FC174" s="39"/>
      <c r="FD174" s="39"/>
      <c r="FE174" s="39"/>
      <c r="FF174" s="39"/>
      <c r="FG174" s="39"/>
      <c r="FH174" s="39"/>
      <c r="FI174" s="39"/>
      <c r="FJ174" s="39"/>
      <c r="FK174" s="39"/>
      <c r="FL174" s="39"/>
      <c r="FM174" s="39"/>
      <c r="FN174" s="39"/>
      <c r="FO174" s="39"/>
      <c r="FP174" s="39"/>
      <c r="FQ174" s="39"/>
      <c r="FR174" s="39"/>
      <c r="FS174" s="39"/>
      <c r="FT174" s="39"/>
      <c r="FU174" s="39"/>
      <c r="FV174" s="39"/>
      <c r="FW174" s="39"/>
      <c r="FX174" s="39"/>
      <c r="FY174" s="39"/>
      <c r="FZ174" s="39"/>
      <c r="GA174" s="39"/>
      <c r="GB174" s="39"/>
      <c r="GC174" s="39"/>
      <c r="GD174" s="39"/>
      <c r="GE174" s="39"/>
      <c r="GF174" s="39"/>
      <c r="GG174" s="39"/>
      <c r="GH174" s="39"/>
      <c r="GI174" s="39"/>
      <c r="GJ174" s="39"/>
      <c r="GK174" s="39"/>
      <c r="GL174" s="39"/>
      <c r="GM174" s="39"/>
    </row>
    <row r="175" spans="1:195" ht="22.5" x14ac:dyDescent="0.2">
      <c r="A175" s="48">
        <v>146</v>
      </c>
      <c r="B175" s="36" t="s">
        <v>674</v>
      </c>
      <c r="C175" s="156" t="s">
        <v>511</v>
      </c>
      <c r="D175" s="58" t="s">
        <v>24</v>
      </c>
      <c r="E175" s="54">
        <f>24+24+36+38+37+38+30+38+38+40+34+31+36+38+28</f>
        <v>510</v>
      </c>
      <c r="F175" s="161"/>
      <c r="G175" s="130"/>
      <c r="H175" s="383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  <c r="DV175" s="39"/>
      <c r="DW175" s="39"/>
      <c r="DX175" s="39"/>
      <c r="DY175" s="39"/>
      <c r="DZ175" s="39"/>
      <c r="EA175" s="39"/>
      <c r="EB175" s="39"/>
      <c r="EC175" s="39"/>
      <c r="ED175" s="39"/>
      <c r="EE175" s="39"/>
      <c r="EF175" s="39"/>
      <c r="EG175" s="39"/>
      <c r="EH175" s="39"/>
      <c r="EI175" s="39"/>
      <c r="EJ175" s="39"/>
      <c r="EK175" s="39"/>
      <c r="EL175" s="39"/>
      <c r="EM175" s="39"/>
      <c r="EN175" s="39"/>
      <c r="EO175" s="39"/>
      <c r="EP175" s="39"/>
      <c r="EQ175" s="39"/>
      <c r="ER175" s="39"/>
      <c r="ES175" s="39"/>
      <c r="ET175" s="39"/>
      <c r="EU175" s="39"/>
      <c r="EV175" s="39"/>
      <c r="EW175" s="39"/>
      <c r="EX175" s="39"/>
      <c r="EY175" s="39"/>
      <c r="EZ175" s="39"/>
      <c r="FA175" s="39"/>
      <c r="FB175" s="39"/>
      <c r="FC175" s="39"/>
      <c r="FD175" s="39"/>
      <c r="FE175" s="39"/>
      <c r="FF175" s="39"/>
      <c r="FG175" s="39"/>
      <c r="FH175" s="39"/>
      <c r="FI175" s="39"/>
      <c r="FJ175" s="39"/>
      <c r="FK175" s="39"/>
      <c r="FL175" s="39"/>
      <c r="FM175" s="39"/>
      <c r="FN175" s="39"/>
      <c r="FO175" s="39"/>
      <c r="FP175" s="39"/>
      <c r="FQ175" s="39"/>
      <c r="FR175" s="39"/>
      <c r="FS175" s="39"/>
      <c r="FT175" s="39"/>
      <c r="FU175" s="39"/>
      <c r="FV175" s="39"/>
      <c r="FW175" s="39"/>
      <c r="FX175" s="39"/>
      <c r="FY175" s="39"/>
      <c r="FZ175" s="39"/>
      <c r="GA175" s="39"/>
      <c r="GB175" s="39"/>
      <c r="GC175" s="39"/>
      <c r="GD175" s="39"/>
      <c r="GE175" s="39"/>
      <c r="GF175" s="39"/>
      <c r="GG175" s="39"/>
      <c r="GH175" s="39"/>
      <c r="GI175" s="39"/>
      <c r="GJ175" s="39"/>
      <c r="GK175" s="39"/>
      <c r="GL175" s="39"/>
      <c r="GM175" s="39"/>
    </row>
    <row r="176" spans="1:195" ht="22.5" x14ac:dyDescent="0.2">
      <c r="A176" s="48">
        <v>147</v>
      </c>
      <c r="B176" s="36" t="s">
        <v>675</v>
      </c>
      <c r="C176" s="156" t="s">
        <v>512</v>
      </c>
      <c r="D176" s="58" t="s">
        <v>24</v>
      </c>
      <c r="E176" s="54">
        <f>4+4+21+4+8+4+4+4+4+5+19+4+4+4+8+9+6</f>
        <v>116</v>
      </c>
      <c r="F176" s="161"/>
      <c r="G176" s="130"/>
      <c r="H176" s="383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  <c r="DV176" s="39"/>
      <c r="DW176" s="39"/>
      <c r="DX176" s="39"/>
      <c r="DY176" s="39"/>
      <c r="DZ176" s="39"/>
      <c r="EA176" s="39"/>
      <c r="EB176" s="39"/>
      <c r="EC176" s="39"/>
      <c r="ED176" s="39"/>
      <c r="EE176" s="39"/>
      <c r="EF176" s="39"/>
      <c r="EG176" s="39"/>
      <c r="EH176" s="39"/>
      <c r="EI176" s="39"/>
      <c r="EJ176" s="39"/>
      <c r="EK176" s="39"/>
      <c r="EL176" s="39"/>
      <c r="EM176" s="39"/>
      <c r="EN176" s="39"/>
      <c r="EO176" s="39"/>
      <c r="EP176" s="39"/>
      <c r="EQ176" s="39"/>
      <c r="ER176" s="39"/>
      <c r="ES176" s="39"/>
      <c r="ET176" s="39"/>
      <c r="EU176" s="39"/>
      <c r="EV176" s="39"/>
      <c r="EW176" s="39"/>
      <c r="EX176" s="39"/>
      <c r="EY176" s="39"/>
      <c r="EZ176" s="39"/>
      <c r="FA176" s="39"/>
      <c r="FB176" s="39"/>
      <c r="FC176" s="39"/>
      <c r="FD176" s="39"/>
      <c r="FE176" s="39"/>
      <c r="FF176" s="39"/>
      <c r="FG176" s="39"/>
      <c r="FH176" s="39"/>
      <c r="FI176" s="39"/>
      <c r="FJ176" s="39"/>
      <c r="FK176" s="39"/>
      <c r="FL176" s="39"/>
      <c r="FM176" s="39"/>
      <c r="FN176" s="39"/>
      <c r="FO176" s="39"/>
      <c r="FP176" s="39"/>
      <c r="FQ176" s="39"/>
      <c r="FR176" s="39"/>
      <c r="FS176" s="39"/>
      <c r="FT176" s="39"/>
      <c r="FU176" s="39"/>
      <c r="FV176" s="39"/>
      <c r="FW176" s="39"/>
      <c r="FX176" s="39"/>
      <c r="FY176" s="39"/>
      <c r="FZ176" s="39"/>
      <c r="GA176" s="39"/>
      <c r="GB176" s="39"/>
      <c r="GC176" s="39"/>
      <c r="GD176" s="39"/>
      <c r="GE176" s="39"/>
      <c r="GF176" s="39"/>
      <c r="GG176" s="39"/>
      <c r="GH176" s="39"/>
      <c r="GI176" s="39"/>
      <c r="GJ176" s="39"/>
      <c r="GK176" s="39"/>
      <c r="GL176" s="39"/>
      <c r="GM176" s="39"/>
    </row>
    <row r="177" spans="1:196" s="33" customFormat="1" ht="22.5" x14ac:dyDescent="0.2">
      <c r="A177" s="48">
        <v>148</v>
      </c>
      <c r="B177" s="36" t="s">
        <v>676</v>
      </c>
      <c r="C177" s="156" t="s">
        <v>513</v>
      </c>
      <c r="D177" s="58" t="s">
        <v>24</v>
      </c>
      <c r="E177" s="54">
        <f>5+6+5+12+8+6+4+6+6+7+8+4+6+1</f>
        <v>84</v>
      </c>
      <c r="F177" s="161"/>
      <c r="G177" s="130"/>
      <c r="H177" s="383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  <c r="EO177" s="34"/>
      <c r="EP177" s="34"/>
      <c r="EQ177" s="34"/>
      <c r="ER177" s="34"/>
      <c r="ES177" s="34"/>
      <c r="ET177" s="34"/>
      <c r="EU177" s="34"/>
      <c r="EV177" s="34"/>
      <c r="EW177" s="34"/>
      <c r="EX177" s="34"/>
      <c r="EY177" s="34"/>
      <c r="EZ177" s="34"/>
      <c r="FA177" s="34"/>
      <c r="FB177" s="34"/>
      <c r="FC177" s="34"/>
      <c r="FD177" s="34"/>
      <c r="FE177" s="34"/>
      <c r="FF177" s="34"/>
      <c r="FG177" s="34"/>
      <c r="FH177" s="34"/>
      <c r="FI177" s="34"/>
      <c r="FJ177" s="34"/>
      <c r="FK177" s="34"/>
      <c r="FL177" s="34"/>
      <c r="FM177" s="34"/>
      <c r="FN177" s="34"/>
      <c r="FO177" s="34"/>
      <c r="FP177" s="34"/>
      <c r="FQ177" s="34"/>
      <c r="FR177" s="34"/>
      <c r="FS177" s="34"/>
      <c r="FT177" s="34"/>
      <c r="FU177" s="34"/>
      <c r="FV177" s="34"/>
      <c r="FW177" s="34"/>
      <c r="FX177" s="34"/>
      <c r="FY177" s="34"/>
      <c r="FZ177" s="34"/>
      <c r="GA177" s="34"/>
      <c r="GB177" s="34"/>
      <c r="GC177" s="34"/>
      <c r="GD177" s="34"/>
      <c r="GE177" s="34"/>
      <c r="GF177" s="34"/>
      <c r="GG177" s="34"/>
      <c r="GH177" s="34"/>
      <c r="GI177" s="34"/>
      <c r="GJ177" s="34"/>
      <c r="GK177" s="34"/>
      <c r="GL177" s="34"/>
      <c r="GM177" s="34"/>
      <c r="GN177" s="35"/>
    </row>
    <row r="178" spans="1:196" s="33" customFormat="1" ht="22.5" x14ac:dyDescent="0.2">
      <c r="A178" s="48">
        <v>149</v>
      </c>
      <c r="B178" s="36" t="s">
        <v>677</v>
      </c>
      <c r="C178" s="156" t="s">
        <v>514</v>
      </c>
      <c r="D178" s="58" t="s">
        <v>24</v>
      </c>
      <c r="E178" s="54">
        <v>30</v>
      </c>
      <c r="F178" s="161"/>
      <c r="G178" s="130"/>
      <c r="H178" s="383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  <c r="EO178" s="34"/>
      <c r="EP178" s="34"/>
      <c r="EQ178" s="34"/>
      <c r="ER178" s="34"/>
      <c r="ES178" s="34"/>
      <c r="ET178" s="34"/>
      <c r="EU178" s="34"/>
      <c r="EV178" s="34"/>
      <c r="EW178" s="34"/>
      <c r="EX178" s="34"/>
      <c r="EY178" s="34"/>
      <c r="EZ178" s="34"/>
      <c r="FA178" s="34"/>
      <c r="FB178" s="34"/>
      <c r="FC178" s="34"/>
      <c r="FD178" s="34"/>
      <c r="FE178" s="34"/>
      <c r="FF178" s="34"/>
      <c r="FG178" s="34"/>
      <c r="FH178" s="34"/>
      <c r="FI178" s="34"/>
      <c r="FJ178" s="34"/>
      <c r="FK178" s="34"/>
      <c r="FL178" s="34"/>
      <c r="FM178" s="34"/>
      <c r="FN178" s="34"/>
      <c r="FO178" s="34"/>
      <c r="FP178" s="34"/>
      <c r="FQ178" s="34"/>
      <c r="FR178" s="34"/>
      <c r="FS178" s="34"/>
      <c r="FT178" s="34"/>
      <c r="FU178" s="34"/>
      <c r="FV178" s="34"/>
      <c r="FW178" s="34"/>
      <c r="FX178" s="34"/>
      <c r="FY178" s="34"/>
      <c r="FZ178" s="34"/>
      <c r="GA178" s="34"/>
      <c r="GB178" s="34"/>
      <c r="GC178" s="34"/>
      <c r="GD178" s="34"/>
      <c r="GE178" s="34"/>
      <c r="GF178" s="34"/>
      <c r="GG178" s="34"/>
      <c r="GH178" s="34"/>
      <c r="GI178" s="34"/>
      <c r="GJ178" s="34"/>
      <c r="GK178" s="34"/>
      <c r="GL178" s="34"/>
      <c r="GM178" s="34"/>
      <c r="GN178" s="35"/>
    </row>
    <row r="179" spans="1:196" s="33" customFormat="1" ht="22.5" x14ac:dyDescent="0.2">
      <c r="A179" s="48">
        <v>150</v>
      </c>
      <c r="B179" s="36" t="s">
        <v>678</v>
      </c>
      <c r="C179" s="156" t="s">
        <v>530</v>
      </c>
      <c r="D179" s="58" t="s">
        <v>24</v>
      </c>
      <c r="E179" s="54">
        <f>12+12+23+15+12+12+12+12+11+12+11+10+10+12+13+7+7</f>
        <v>203</v>
      </c>
      <c r="F179" s="161"/>
      <c r="G179" s="130"/>
      <c r="H179" s="383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  <c r="EO179" s="34"/>
      <c r="EP179" s="34"/>
      <c r="EQ179" s="34"/>
      <c r="ER179" s="34"/>
      <c r="ES179" s="34"/>
      <c r="ET179" s="34"/>
      <c r="EU179" s="34"/>
      <c r="EV179" s="34"/>
      <c r="EW179" s="34"/>
      <c r="EX179" s="34"/>
      <c r="EY179" s="34"/>
      <c r="EZ179" s="34"/>
      <c r="FA179" s="34"/>
      <c r="FB179" s="34"/>
      <c r="FC179" s="34"/>
      <c r="FD179" s="34"/>
      <c r="FE179" s="34"/>
      <c r="FF179" s="34"/>
      <c r="FG179" s="34"/>
      <c r="FH179" s="34"/>
      <c r="FI179" s="34"/>
      <c r="FJ179" s="34"/>
      <c r="FK179" s="34"/>
      <c r="FL179" s="34"/>
      <c r="FM179" s="34"/>
      <c r="FN179" s="34"/>
      <c r="FO179" s="34"/>
      <c r="FP179" s="34"/>
      <c r="FQ179" s="34"/>
      <c r="FR179" s="34"/>
      <c r="FS179" s="34"/>
      <c r="FT179" s="34"/>
      <c r="FU179" s="34"/>
      <c r="FV179" s="34"/>
      <c r="FW179" s="34"/>
      <c r="FX179" s="34"/>
      <c r="FY179" s="34"/>
      <c r="FZ179" s="34"/>
      <c r="GA179" s="34"/>
      <c r="GB179" s="34"/>
      <c r="GC179" s="34"/>
      <c r="GD179" s="34"/>
      <c r="GE179" s="34"/>
      <c r="GF179" s="34"/>
      <c r="GG179" s="34"/>
      <c r="GH179" s="34"/>
      <c r="GI179" s="34"/>
      <c r="GJ179" s="34"/>
      <c r="GK179" s="34"/>
      <c r="GL179" s="34"/>
      <c r="GM179" s="34"/>
      <c r="GN179" s="35"/>
    </row>
    <row r="180" spans="1:196" s="33" customFormat="1" ht="22.5" x14ac:dyDescent="0.2">
      <c r="A180" s="48">
        <v>151</v>
      </c>
      <c r="B180" s="36" t="s">
        <v>679</v>
      </c>
      <c r="C180" s="156" t="s">
        <v>515</v>
      </c>
      <c r="D180" s="58" t="s">
        <v>24</v>
      </c>
      <c r="E180" s="54">
        <f>1+2+6+2*13+1</f>
        <v>36</v>
      </c>
      <c r="F180" s="161"/>
      <c r="G180" s="130"/>
      <c r="H180" s="383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  <c r="EL180" s="34"/>
      <c r="EM180" s="34"/>
      <c r="EN180" s="34"/>
      <c r="EO180" s="34"/>
      <c r="EP180" s="34"/>
      <c r="EQ180" s="34"/>
      <c r="ER180" s="34"/>
      <c r="ES180" s="34"/>
      <c r="ET180" s="34"/>
      <c r="EU180" s="34"/>
      <c r="EV180" s="34"/>
      <c r="EW180" s="34"/>
      <c r="EX180" s="34"/>
      <c r="EY180" s="34"/>
      <c r="EZ180" s="34"/>
      <c r="FA180" s="34"/>
      <c r="FB180" s="34"/>
      <c r="FC180" s="34"/>
      <c r="FD180" s="34"/>
      <c r="FE180" s="34"/>
      <c r="FF180" s="34"/>
      <c r="FG180" s="34"/>
      <c r="FH180" s="34"/>
      <c r="FI180" s="34"/>
      <c r="FJ180" s="34"/>
      <c r="FK180" s="34"/>
      <c r="FL180" s="34"/>
      <c r="FM180" s="34"/>
      <c r="FN180" s="34"/>
      <c r="FO180" s="34"/>
      <c r="FP180" s="34"/>
      <c r="FQ180" s="34"/>
      <c r="FR180" s="34"/>
      <c r="FS180" s="34"/>
      <c r="FT180" s="34"/>
      <c r="FU180" s="34"/>
      <c r="FV180" s="34"/>
      <c r="FW180" s="34"/>
      <c r="FX180" s="34"/>
      <c r="FY180" s="34"/>
      <c r="FZ180" s="34"/>
      <c r="GA180" s="34"/>
      <c r="GB180" s="34"/>
      <c r="GC180" s="34"/>
      <c r="GD180" s="34"/>
      <c r="GE180" s="34"/>
      <c r="GF180" s="34"/>
      <c r="GG180" s="34"/>
      <c r="GH180" s="34"/>
      <c r="GI180" s="34"/>
      <c r="GJ180" s="34"/>
      <c r="GK180" s="34"/>
      <c r="GL180" s="34"/>
      <c r="GM180" s="34"/>
      <c r="GN180" s="35"/>
    </row>
    <row r="181" spans="1:196" s="33" customFormat="1" ht="33.75" x14ac:dyDescent="0.2">
      <c r="A181" s="48">
        <v>152</v>
      </c>
      <c r="B181" s="36" t="s">
        <v>680</v>
      </c>
      <c r="C181" s="156" t="s">
        <v>516</v>
      </c>
      <c r="D181" s="58" t="s">
        <v>24</v>
      </c>
      <c r="E181" s="54">
        <v>3</v>
      </c>
      <c r="F181" s="161"/>
      <c r="G181" s="130"/>
      <c r="H181" s="383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  <c r="EL181" s="34"/>
      <c r="EM181" s="34"/>
      <c r="EN181" s="34"/>
      <c r="EO181" s="34"/>
      <c r="EP181" s="34"/>
      <c r="EQ181" s="34"/>
      <c r="ER181" s="34"/>
      <c r="ES181" s="34"/>
      <c r="ET181" s="34"/>
      <c r="EU181" s="34"/>
      <c r="EV181" s="34"/>
      <c r="EW181" s="34"/>
      <c r="EX181" s="34"/>
      <c r="EY181" s="34"/>
      <c r="EZ181" s="34"/>
      <c r="FA181" s="34"/>
      <c r="FB181" s="34"/>
      <c r="FC181" s="34"/>
      <c r="FD181" s="34"/>
      <c r="FE181" s="34"/>
      <c r="FF181" s="34"/>
      <c r="FG181" s="34"/>
      <c r="FH181" s="34"/>
      <c r="FI181" s="34"/>
      <c r="FJ181" s="34"/>
      <c r="FK181" s="34"/>
      <c r="FL181" s="34"/>
      <c r="FM181" s="34"/>
      <c r="FN181" s="34"/>
      <c r="FO181" s="34"/>
      <c r="FP181" s="34"/>
      <c r="FQ181" s="34"/>
      <c r="FR181" s="34"/>
      <c r="FS181" s="34"/>
      <c r="FT181" s="34"/>
      <c r="FU181" s="34"/>
      <c r="FV181" s="34"/>
      <c r="FW181" s="34"/>
      <c r="FX181" s="34"/>
      <c r="FY181" s="34"/>
      <c r="FZ181" s="34"/>
      <c r="GA181" s="34"/>
      <c r="GB181" s="34"/>
      <c r="GC181" s="34"/>
      <c r="GD181" s="34"/>
      <c r="GE181" s="34"/>
      <c r="GF181" s="34"/>
      <c r="GG181" s="34"/>
      <c r="GH181" s="34"/>
      <c r="GI181" s="34"/>
      <c r="GJ181" s="34"/>
      <c r="GK181" s="34"/>
      <c r="GL181" s="34"/>
      <c r="GM181" s="34"/>
      <c r="GN181" s="35"/>
    </row>
    <row r="182" spans="1:196" s="33" customFormat="1" ht="22.5" x14ac:dyDescent="0.2">
      <c r="A182" s="48">
        <v>153</v>
      </c>
      <c r="B182" s="36" t="s">
        <v>681</v>
      </c>
      <c r="C182" s="156" t="s">
        <v>517</v>
      </c>
      <c r="D182" s="58" t="s">
        <v>24</v>
      </c>
      <c r="E182" s="54">
        <f>3+5+18+9+9+14+10+6+9+12+9+9+10+7+6+8+2</f>
        <v>146</v>
      </c>
      <c r="F182" s="161"/>
      <c r="G182" s="130"/>
      <c r="H182" s="383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  <c r="EL182" s="34"/>
      <c r="EM182" s="34"/>
      <c r="EN182" s="34"/>
      <c r="EO182" s="34"/>
      <c r="EP182" s="34"/>
      <c r="EQ182" s="34"/>
      <c r="ER182" s="34"/>
      <c r="ES182" s="34"/>
      <c r="ET182" s="34"/>
      <c r="EU182" s="34"/>
      <c r="EV182" s="34"/>
      <c r="EW182" s="34"/>
      <c r="EX182" s="34"/>
      <c r="EY182" s="34"/>
      <c r="EZ182" s="34"/>
      <c r="FA182" s="34"/>
      <c r="FB182" s="34"/>
      <c r="FC182" s="34"/>
      <c r="FD182" s="34"/>
      <c r="FE182" s="34"/>
      <c r="FF182" s="34"/>
      <c r="FG182" s="34"/>
      <c r="FH182" s="34"/>
      <c r="FI182" s="34"/>
      <c r="FJ182" s="34"/>
      <c r="FK182" s="34"/>
      <c r="FL182" s="34"/>
      <c r="FM182" s="34"/>
      <c r="FN182" s="34"/>
      <c r="FO182" s="34"/>
      <c r="FP182" s="34"/>
      <c r="FQ182" s="34"/>
      <c r="FR182" s="34"/>
      <c r="FS182" s="34"/>
      <c r="FT182" s="34"/>
      <c r="FU182" s="34"/>
      <c r="FV182" s="34"/>
      <c r="FW182" s="34"/>
      <c r="FX182" s="34"/>
      <c r="FY182" s="34"/>
      <c r="FZ182" s="34"/>
      <c r="GA182" s="34"/>
      <c r="GB182" s="34"/>
      <c r="GC182" s="34"/>
      <c r="GD182" s="34"/>
      <c r="GE182" s="34"/>
      <c r="GF182" s="34"/>
      <c r="GG182" s="34"/>
      <c r="GH182" s="34"/>
      <c r="GI182" s="34"/>
      <c r="GJ182" s="34"/>
      <c r="GK182" s="34"/>
      <c r="GL182" s="34"/>
      <c r="GM182" s="34"/>
      <c r="GN182" s="35"/>
    </row>
    <row r="183" spans="1:196" s="33" customFormat="1" ht="22.5" x14ac:dyDescent="0.2">
      <c r="A183" s="48">
        <v>154</v>
      </c>
      <c r="B183" s="36" t="s">
        <v>682</v>
      </c>
      <c r="C183" s="156" t="s">
        <v>518</v>
      </c>
      <c r="D183" s="58" t="s">
        <v>24</v>
      </c>
      <c r="E183" s="54">
        <f>1+2</f>
        <v>3</v>
      </c>
      <c r="F183" s="161"/>
      <c r="G183" s="130"/>
      <c r="H183" s="383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  <c r="EL183" s="34"/>
      <c r="EM183" s="34"/>
      <c r="EN183" s="34"/>
      <c r="EO183" s="34"/>
      <c r="EP183" s="34"/>
      <c r="EQ183" s="34"/>
      <c r="ER183" s="34"/>
      <c r="ES183" s="34"/>
      <c r="ET183" s="34"/>
      <c r="EU183" s="34"/>
      <c r="EV183" s="34"/>
      <c r="EW183" s="34"/>
      <c r="EX183" s="34"/>
      <c r="EY183" s="34"/>
      <c r="EZ183" s="34"/>
      <c r="FA183" s="34"/>
      <c r="FB183" s="34"/>
      <c r="FC183" s="34"/>
      <c r="FD183" s="34"/>
      <c r="FE183" s="34"/>
      <c r="FF183" s="34"/>
      <c r="FG183" s="34"/>
      <c r="FH183" s="34"/>
      <c r="FI183" s="34"/>
      <c r="FJ183" s="34"/>
      <c r="FK183" s="34"/>
      <c r="FL183" s="34"/>
      <c r="FM183" s="34"/>
      <c r="FN183" s="34"/>
      <c r="FO183" s="34"/>
      <c r="FP183" s="34"/>
      <c r="FQ183" s="34"/>
      <c r="FR183" s="34"/>
      <c r="FS183" s="34"/>
      <c r="FT183" s="34"/>
      <c r="FU183" s="34"/>
      <c r="FV183" s="34"/>
      <c r="FW183" s="34"/>
      <c r="FX183" s="34"/>
      <c r="FY183" s="34"/>
      <c r="FZ183" s="34"/>
      <c r="GA183" s="34"/>
      <c r="GB183" s="34"/>
      <c r="GC183" s="34"/>
      <c r="GD183" s="34"/>
      <c r="GE183" s="34"/>
      <c r="GF183" s="34"/>
      <c r="GG183" s="34"/>
      <c r="GH183" s="34"/>
      <c r="GI183" s="34"/>
      <c r="GJ183" s="34"/>
      <c r="GK183" s="34"/>
      <c r="GL183" s="34"/>
      <c r="GM183" s="34"/>
      <c r="GN183" s="35"/>
    </row>
    <row r="184" spans="1:196" s="33" customFormat="1" ht="12" customHeight="1" x14ac:dyDescent="0.2">
      <c r="A184" s="58">
        <v>155</v>
      </c>
      <c r="B184" s="36" t="s">
        <v>683</v>
      </c>
      <c r="C184" s="156" t="s">
        <v>519</v>
      </c>
      <c r="D184" s="58" t="s">
        <v>24</v>
      </c>
      <c r="E184" s="54">
        <f>2+2+2</f>
        <v>6</v>
      </c>
      <c r="F184" s="161"/>
      <c r="G184" s="130"/>
      <c r="H184" s="383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  <c r="EL184" s="34"/>
      <c r="EM184" s="34"/>
      <c r="EN184" s="34"/>
      <c r="EO184" s="34"/>
      <c r="EP184" s="34"/>
      <c r="EQ184" s="34"/>
      <c r="ER184" s="34"/>
      <c r="ES184" s="34"/>
      <c r="ET184" s="34"/>
      <c r="EU184" s="34"/>
      <c r="EV184" s="34"/>
      <c r="EW184" s="34"/>
      <c r="EX184" s="34"/>
      <c r="EY184" s="34"/>
      <c r="EZ184" s="34"/>
      <c r="FA184" s="34"/>
      <c r="FB184" s="34"/>
      <c r="FC184" s="34"/>
      <c r="FD184" s="34"/>
      <c r="FE184" s="34"/>
      <c r="FF184" s="34"/>
      <c r="FG184" s="34"/>
      <c r="FH184" s="34"/>
      <c r="FI184" s="34"/>
      <c r="FJ184" s="34"/>
      <c r="FK184" s="34"/>
      <c r="FL184" s="34"/>
      <c r="FM184" s="34"/>
      <c r="FN184" s="34"/>
      <c r="FO184" s="34"/>
      <c r="FP184" s="34"/>
      <c r="FQ184" s="34"/>
      <c r="FR184" s="34"/>
      <c r="FS184" s="34"/>
      <c r="FT184" s="34"/>
      <c r="FU184" s="34"/>
      <c r="FV184" s="34"/>
      <c r="FW184" s="34"/>
      <c r="FX184" s="34"/>
      <c r="FY184" s="34"/>
      <c r="FZ184" s="34"/>
      <c r="GA184" s="34"/>
      <c r="GB184" s="34"/>
      <c r="GC184" s="34"/>
      <c r="GD184" s="34"/>
      <c r="GE184" s="34"/>
      <c r="GF184" s="34"/>
      <c r="GG184" s="34"/>
      <c r="GH184" s="34"/>
      <c r="GI184" s="34"/>
      <c r="GJ184" s="34"/>
      <c r="GK184" s="34"/>
      <c r="GL184" s="34"/>
      <c r="GM184" s="34"/>
      <c r="GN184" s="35"/>
    </row>
    <row r="185" spans="1:196" ht="12" customHeight="1" x14ac:dyDescent="0.2">
      <c r="A185" s="58">
        <v>156</v>
      </c>
      <c r="B185" s="36" t="s">
        <v>684</v>
      </c>
      <c r="C185" s="156" t="s">
        <v>520</v>
      </c>
      <c r="D185" s="58" t="s">
        <v>24</v>
      </c>
      <c r="E185" s="54">
        <v>17</v>
      </c>
      <c r="F185" s="161"/>
      <c r="G185" s="130"/>
      <c r="H185" s="383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  <c r="DS185" s="39"/>
      <c r="DT185" s="39"/>
      <c r="DU185" s="39"/>
      <c r="DV185" s="39"/>
      <c r="DW185" s="39"/>
      <c r="DX185" s="39"/>
      <c r="DY185" s="39"/>
      <c r="DZ185" s="39"/>
      <c r="EA185" s="39"/>
      <c r="EB185" s="39"/>
      <c r="EC185" s="39"/>
      <c r="ED185" s="39"/>
      <c r="EE185" s="39"/>
      <c r="EF185" s="39"/>
      <c r="EG185" s="39"/>
      <c r="EH185" s="39"/>
      <c r="EI185" s="39"/>
      <c r="EJ185" s="39"/>
      <c r="EK185" s="39"/>
      <c r="EL185" s="39"/>
      <c r="EM185" s="39"/>
      <c r="EN185" s="39"/>
      <c r="EO185" s="39"/>
      <c r="EP185" s="39"/>
      <c r="EQ185" s="39"/>
      <c r="ER185" s="39"/>
      <c r="ES185" s="39"/>
      <c r="ET185" s="39"/>
      <c r="EU185" s="39"/>
      <c r="EV185" s="39"/>
      <c r="EW185" s="39"/>
      <c r="EX185" s="39"/>
      <c r="EY185" s="39"/>
      <c r="EZ185" s="39"/>
      <c r="FA185" s="39"/>
      <c r="FB185" s="39"/>
      <c r="FC185" s="39"/>
      <c r="FD185" s="39"/>
      <c r="FE185" s="39"/>
      <c r="FF185" s="39"/>
      <c r="FG185" s="39"/>
      <c r="FH185" s="39"/>
      <c r="FI185" s="39"/>
      <c r="FJ185" s="39"/>
      <c r="FK185" s="39"/>
      <c r="FL185" s="39"/>
      <c r="FM185" s="39"/>
      <c r="FN185" s="39"/>
      <c r="FO185" s="39"/>
      <c r="FP185" s="39"/>
      <c r="FQ185" s="39"/>
      <c r="FR185" s="39"/>
      <c r="FS185" s="39"/>
      <c r="FT185" s="39"/>
      <c r="FU185" s="39"/>
      <c r="FV185" s="39"/>
      <c r="FW185" s="39"/>
      <c r="FX185" s="39"/>
      <c r="FY185" s="39"/>
      <c r="FZ185" s="39"/>
      <c r="GA185" s="39"/>
      <c r="GB185" s="39"/>
      <c r="GC185" s="39"/>
      <c r="GD185" s="39"/>
      <c r="GE185" s="39"/>
      <c r="GF185" s="39"/>
      <c r="GG185" s="39"/>
      <c r="GH185" s="39"/>
      <c r="GI185" s="39"/>
      <c r="GJ185" s="39"/>
      <c r="GK185" s="39"/>
      <c r="GL185" s="39"/>
      <c r="GM185" s="39"/>
    </row>
    <row r="186" spans="1:196" ht="12" customHeight="1" x14ac:dyDescent="0.2">
      <c r="A186" s="58">
        <v>157</v>
      </c>
      <c r="B186" s="36" t="s">
        <v>685</v>
      </c>
      <c r="C186" s="156" t="s">
        <v>521</v>
      </c>
      <c r="D186" s="58" t="s">
        <v>24</v>
      </c>
      <c r="E186" s="54">
        <f>7+5+3+3+2+3+3+3+4+4+3+3+3+4+7+3+2</f>
        <v>62</v>
      </c>
      <c r="F186" s="161"/>
      <c r="G186" s="130"/>
      <c r="H186" s="385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  <c r="DS186" s="39"/>
      <c r="DT186" s="39"/>
      <c r="DU186" s="39"/>
      <c r="DV186" s="39"/>
      <c r="DW186" s="39"/>
      <c r="DX186" s="39"/>
      <c r="DY186" s="39"/>
      <c r="DZ186" s="39"/>
      <c r="EA186" s="39"/>
      <c r="EB186" s="39"/>
      <c r="EC186" s="39"/>
      <c r="ED186" s="39"/>
      <c r="EE186" s="39"/>
      <c r="EF186" s="39"/>
      <c r="EG186" s="39"/>
      <c r="EH186" s="39"/>
      <c r="EI186" s="39"/>
      <c r="EJ186" s="39"/>
      <c r="EK186" s="39"/>
      <c r="EL186" s="39"/>
      <c r="EM186" s="39"/>
      <c r="EN186" s="39"/>
      <c r="EO186" s="39"/>
      <c r="EP186" s="39"/>
      <c r="EQ186" s="39"/>
      <c r="ER186" s="39"/>
      <c r="ES186" s="39"/>
      <c r="ET186" s="39"/>
      <c r="EU186" s="39"/>
      <c r="EV186" s="39"/>
      <c r="EW186" s="39"/>
      <c r="EX186" s="39"/>
      <c r="EY186" s="39"/>
      <c r="EZ186" s="39"/>
      <c r="FA186" s="39"/>
      <c r="FB186" s="39"/>
      <c r="FC186" s="39"/>
      <c r="FD186" s="39"/>
      <c r="FE186" s="39"/>
      <c r="FF186" s="39"/>
      <c r="FG186" s="39"/>
      <c r="FH186" s="39"/>
      <c r="FI186" s="39"/>
      <c r="FJ186" s="39"/>
      <c r="FK186" s="39"/>
      <c r="FL186" s="39"/>
      <c r="FM186" s="39"/>
      <c r="FN186" s="39"/>
      <c r="FO186" s="39"/>
      <c r="FP186" s="39"/>
      <c r="FQ186" s="39"/>
      <c r="FR186" s="39"/>
      <c r="FS186" s="39"/>
      <c r="FT186" s="39"/>
      <c r="FU186" s="39"/>
      <c r="FV186" s="39"/>
      <c r="FW186" s="39"/>
      <c r="FX186" s="39"/>
      <c r="FY186" s="39"/>
      <c r="FZ186" s="39"/>
      <c r="GA186" s="39"/>
      <c r="GB186" s="39"/>
      <c r="GC186" s="39"/>
      <c r="GD186" s="39"/>
      <c r="GE186" s="39"/>
      <c r="GF186" s="39"/>
      <c r="GG186" s="39"/>
      <c r="GH186" s="39"/>
      <c r="GI186" s="39"/>
      <c r="GJ186" s="39"/>
      <c r="GK186" s="39"/>
      <c r="GL186" s="39"/>
      <c r="GM186" s="39"/>
    </row>
    <row r="187" spans="1:196" ht="22.5" x14ac:dyDescent="0.2">
      <c r="A187" s="339"/>
      <c r="B187" s="36"/>
      <c r="C187" s="294" t="s">
        <v>722</v>
      </c>
      <c r="D187" s="295"/>
      <c r="E187" s="295"/>
      <c r="F187" s="295"/>
      <c r="G187" s="296"/>
      <c r="H187" s="385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  <c r="DG187" s="39"/>
      <c r="DH187" s="39"/>
      <c r="DI187" s="39"/>
      <c r="DJ187" s="39"/>
      <c r="DK187" s="39"/>
      <c r="DL187" s="39"/>
      <c r="DM187" s="39"/>
      <c r="DN187" s="39"/>
      <c r="DO187" s="39"/>
      <c r="DP187" s="39"/>
      <c r="DQ187" s="39"/>
      <c r="DR187" s="39"/>
      <c r="DS187" s="39"/>
      <c r="DT187" s="39"/>
      <c r="DU187" s="39"/>
      <c r="DV187" s="39"/>
      <c r="DW187" s="39"/>
      <c r="DX187" s="39"/>
      <c r="DY187" s="39"/>
      <c r="DZ187" s="39"/>
      <c r="EA187" s="39"/>
      <c r="EB187" s="39"/>
      <c r="EC187" s="39"/>
      <c r="ED187" s="39"/>
      <c r="EE187" s="39"/>
      <c r="EF187" s="39"/>
      <c r="EG187" s="39"/>
      <c r="EH187" s="39"/>
      <c r="EI187" s="39"/>
      <c r="EJ187" s="39"/>
      <c r="EK187" s="39"/>
      <c r="EL187" s="39"/>
      <c r="EM187" s="39"/>
      <c r="EN187" s="39"/>
      <c r="EO187" s="39"/>
      <c r="EP187" s="39"/>
      <c r="EQ187" s="39"/>
      <c r="ER187" s="39"/>
      <c r="ES187" s="39"/>
      <c r="ET187" s="39"/>
      <c r="EU187" s="39"/>
      <c r="EV187" s="39"/>
      <c r="EW187" s="39"/>
      <c r="EX187" s="39"/>
      <c r="EY187" s="39"/>
      <c r="EZ187" s="39"/>
      <c r="FA187" s="39"/>
      <c r="FB187" s="39"/>
      <c r="FC187" s="39"/>
      <c r="FD187" s="39"/>
      <c r="FE187" s="39"/>
      <c r="FF187" s="39"/>
      <c r="FG187" s="39"/>
      <c r="FH187" s="39"/>
      <c r="FI187" s="39"/>
      <c r="FJ187" s="39"/>
      <c r="FK187" s="39"/>
      <c r="FL187" s="39"/>
      <c r="FM187" s="39"/>
      <c r="FN187" s="39"/>
      <c r="FO187" s="39"/>
      <c r="FP187" s="39"/>
      <c r="FQ187" s="39"/>
      <c r="FR187" s="39"/>
      <c r="FS187" s="39"/>
      <c r="FT187" s="39"/>
      <c r="FU187" s="39"/>
      <c r="FV187" s="39"/>
      <c r="FW187" s="39"/>
      <c r="FX187" s="39"/>
      <c r="FY187" s="39"/>
      <c r="FZ187" s="39"/>
      <c r="GA187" s="39"/>
      <c r="GB187" s="39"/>
      <c r="GC187" s="39"/>
      <c r="GD187" s="39"/>
      <c r="GE187" s="39"/>
      <c r="GF187" s="39"/>
      <c r="GG187" s="39"/>
      <c r="GH187" s="39"/>
      <c r="GI187" s="39"/>
      <c r="GJ187" s="39"/>
      <c r="GK187" s="39"/>
      <c r="GL187" s="39"/>
      <c r="GM187" s="39"/>
    </row>
    <row r="188" spans="1:196" ht="33.75" x14ac:dyDescent="0.2">
      <c r="A188" s="58">
        <v>158</v>
      </c>
      <c r="B188" s="36" t="s">
        <v>686</v>
      </c>
      <c r="C188" s="156" t="s">
        <v>538</v>
      </c>
      <c r="D188" s="58" t="s">
        <v>23</v>
      </c>
      <c r="E188" s="49">
        <f>57*14+20</f>
        <v>818</v>
      </c>
      <c r="F188" s="161"/>
      <c r="G188" s="130"/>
      <c r="H188" s="383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39"/>
      <c r="DK188" s="39"/>
      <c r="DL188" s="39"/>
      <c r="DM188" s="39"/>
      <c r="DN188" s="39"/>
      <c r="DO188" s="39"/>
      <c r="DP188" s="39"/>
      <c r="DQ188" s="39"/>
      <c r="DR188" s="39"/>
      <c r="DS188" s="39"/>
      <c r="DT188" s="39"/>
      <c r="DU188" s="39"/>
      <c r="DV188" s="39"/>
      <c r="DW188" s="39"/>
      <c r="DX188" s="39"/>
      <c r="DY188" s="39"/>
      <c r="DZ188" s="39"/>
      <c r="EA188" s="39"/>
      <c r="EB188" s="39"/>
      <c r="EC188" s="39"/>
      <c r="ED188" s="39"/>
      <c r="EE188" s="39"/>
      <c r="EF188" s="39"/>
      <c r="EG188" s="39"/>
      <c r="EH188" s="39"/>
      <c r="EI188" s="39"/>
      <c r="EJ188" s="39"/>
      <c r="EK188" s="39"/>
      <c r="EL188" s="39"/>
      <c r="EM188" s="39"/>
      <c r="EN188" s="39"/>
      <c r="EO188" s="39"/>
      <c r="EP188" s="39"/>
      <c r="EQ188" s="39"/>
      <c r="ER188" s="39"/>
      <c r="ES188" s="39"/>
      <c r="ET188" s="39"/>
      <c r="EU188" s="39"/>
      <c r="EV188" s="39"/>
      <c r="EW188" s="39"/>
      <c r="EX188" s="39"/>
      <c r="EY188" s="39"/>
      <c r="EZ188" s="39"/>
      <c r="FA188" s="39"/>
      <c r="FB188" s="39"/>
      <c r="FC188" s="39"/>
      <c r="FD188" s="39"/>
      <c r="FE188" s="39"/>
      <c r="FF188" s="39"/>
      <c r="FG188" s="39"/>
      <c r="FH188" s="39"/>
      <c r="FI188" s="39"/>
      <c r="FJ188" s="39"/>
      <c r="FK188" s="39"/>
      <c r="FL188" s="39"/>
      <c r="FM188" s="39"/>
      <c r="FN188" s="39"/>
      <c r="FO188" s="39"/>
      <c r="FP188" s="39"/>
      <c r="FQ188" s="39"/>
      <c r="FR188" s="39"/>
      <c r="FS188" s="39"/>
      <c r="FT188" s="39"/>
      <c r="FU188" s="39"/>
      <c r="FV188" s="39"/>
      <c r="FW188" s="39"/>
      <c r="FX188" s="39"/>
      <c r="FY188" s="39"/>
      <c r="FZ188" s="39"/>
      <c r="GA188" s="39"/>
      <c r="GB188" s="39"/>
      <c r="GC188" s="39"/>
      <c r="GD188" s="39"/>
      <c r="GE188" s="39"/>
      <c r="GF188" s="39"/>
      <c r="GG188" s="39"/>
      <c r="GH188" s="39"/>
      <c r="GI188" s="39"/>
      <c r="GJ188" s="39"/>
      <c r="GK188" s="39"/>
      <c r="GL188" s="39"/>
      <c r="GM188" s="39"/>
    </row>
    <row r="189" spans="1:196" ht="12" customHeight="1" x14ac:dyDescent="0.2">
      <c r="A189" s="58">
        <v>159</v>
      </c>
      <c r="B189" s="36" t="s">
        <v>687</v>
      </c>
      <c r="C189" s="156" t="s">
        <v>531</v>
      </c>
      <c r="D189" s="58" t="s">
        <v>24</v>
      </c>
      <c r="E189" s="161">
        <f>3+3+4+4+4+4+4+4+4+4+4+4+4+4+4</f>
        <v>58</v>
      </c>
      <c r="F189" s="161"/>
      <c r="G189" s="129"/>
      <c r="H189" s="383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  <c r="DK189" s="39"/>
      <c r="DL189" s="39"/>
      <c r="DM189" s="39"/>
      <c r="DN189" s="39"/>
      <c r="DO189" s="39"/>
      <c r="DP189" s="39"/>
      <c r="DQ189" s="39"/>
      <c r="DR189" s="39"/>
      <c r="DS189" s="39"/>
      <c r="DT189" s="39"/>
      <c r="DU189" s="39"/>
      <c r="DV189" s="39"/>
      <c r="DW189" s="39"/>
      <c r="DX189" s="39"/>
      <c r="DY189" s="39"/>
      <c r="DZ189" s="39"/>
      <c r="EA189" s="39"/>
      <c r="EB189" s="39"/>
      <c r="EC189" s="39"/>
      <c r="ED189" s="39"/>
      <c r="EE189" s="39"/>
      <c r="EF189" s="39"/>
      <c r="EG189" s="39"/>
      <c r="EH189" s="39"/>
      <c r="EI189" s="39"/>
      <c r="EJ189" s="39"/>
      <c r="EK189" s="39"/>
      <c r="EL189" s="39"/>
      <c r="EM189" s="39"/>
      <c r="EN189" s="39"/>
      <c r="EO189" s="39"/>
      <c r="EP189" s="39"/>
      <c r="EQ189" s="39"/>
      <c r="ER189" s="39"/>
      <c r="ES189" s="39"/>
      <c r="ET189" s="39"/>
      <c r="EU189" s="39"/>
      <c r="EV189" s="39"/>
      <c r="EW189" s="39"/>
      <c r="EX189" s="39"/>
      <c r="EY189" s="39"/>
      <c r="EZ189" s="39"/>
      <c r="FA189" s="39"/>
      <c r="FB189" s="39"/>
      <c r="FC189" s="39"/>
      <c r="FD189" s="39"/>
      <c r="FE189" s="39"/>
      <c r="FF189" s="39"/>
      <c r="FG189" s="39"/>
      <c r="FH189" s="39"/>
      <c r="FI189" s="39"/>
      <c r="FJ189" s="39"/>
      <c r="FK189" s="39"/>
      <c r="FL189" s="39"/>
      <c r="FM189" s="39"/>
      <c r="FN189" s="39"/>
      <c r="FO189" s="39"/>
      <c r="FP189" s="39"/>
      <c r="FQ189" s="39"/>
      <c r="FR189" s="39"/>
      <c r="FS189" s="39"/>
      <c r="FT189" s="39"/>
      <c r="FU189" s="39"/>
      <c r="FV189" s="39"/>
      <c r="FW189" s="39"/>
      <c r="FX189" s="39"/>
      <c r="FY189" s="39"/>
      <c r="FZ189" s="39"/>
      <c r="GA189" s="39"/>
      <c r="GB189" s="39"/>
      <c r="GC189" s="39"/>
      <c r="GD189" s="39"/>
      <c r="GE189" s="39"/>
      <c r="GF189" s="39"/>
      <c r="GG189" s="39"/>
      <c r="GH189" s="39"/>
      <c r="GI189" s="39"/>
      <c r="GJ189" s="39"/>
      <c r="GK189" s="39"/>
      <c r="GL189" s="39"/>
      <c r="GM189" s="39"/>
    </row>
    <row r="190" spans="1:196" ht="12" customHeight="1" x14ac:dyDescent="0.2">
      <c r="A190" s="58">
        <v>160</v>
      </c>
      <c r="B190" s="36" t="s">
        <v>688</v>
      </c>
      <c r="C190" s="156" t="s">
        <v>532</v>
      </c>
      <c r="D190" s="58" t="s">
        <v>24</v>
      </c>
      <c r="E190" s="161">
        <f>9+9+11+10+10+11+10+10+11+10+11+11+4+4+6+2+4*12+6</f>
        <v>193</v>
      </c>
      <c r="F190" s="161"/>
      <c r="G190" s="129"/>
      <c r="H190" s="383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  <c r="DG190" s="39"/>
      <c r="DH190" s="39"/>
      <c r="DI190" s="39"/>
      <c r="DJ190" s="39"/>
      <c r="DK190" s="39"/>
      <c r="DL190" s="39"/>
      <c r="DM190" s="39"/>
      <c r="DN190" s="39"/>
      <c r="DO190" s="39"/>
      <c r="DP190" s="39"/>
      <c r="DQ190" s="39"/>
      <c r="DR190" s="39"/>
      <c r="DS190" s="39"/>
      <c r="DT190" s="39"/>
      <c r="DU190" s="39"/>
      <c r="DV190" s="39"/>
      <c r="DW190" s="39"/>
      <c r="DX190" s="39"/>
      <c r="DY190" s="39"/>
      <c r="DZ190" s="39"/>
      <c r="EA190" s="39"/>
      <c r="EB190" s="39"/>
      <c r="EC190" s="39"/>
      <c r="ED190" s="39"/>
      <c r="EE190" s="39"/>
      <c r="EF190" s="39"/>
      <c r="EG190" s="39"/>
      <c r="EH190" s="39"/>
      <c r="EI190" s="39"/>
      <c r="EJ190" s="39"/>
      <c r="EK190" s="39"/>
      <c r="EL190" s="39"/>
      <c r="EM190" s="39"/>
      <c r="EN190" s="39"/>
      <c r="EO190" s="39"/>
      <c r="EP190" s="39"/>
      <c r="EQ190" s="39"/>
      <c r="ER190" s="39"/>
      <c r="ES190" s="39"/>
      <c r="ET190" s="39"/>
      <c r="EU190" s="39"/>
      <c r="EV190" s="39"/>
      <c r="EW190" s="39"/>
      <c r="EX190" s="39"/>
      <c r="EY190" s="39"/>
      <c r="EZ190" s="39"/>
      <c r="FA190" s="39"/>
      <c r="FB190" s="39"/>
      <c r="FC190" s="39"/>
      <c r="FD190" s="39"/>
      <c r="FE190" s="39"/>
      <c r="FF190" s="39"/>
      <c r="FG190" s="39"/>
      <c r="FH190" s="39"/>
      <c r="FI190" s="39"/>
      <c r="FJ190" s="39"/>
      <c r="FK190" s="39"/>
      <c r="FL190" s="39"/>
      <c r="FM190" s="39"/>
      <c r="FN190" s="39"/>
      <c r="FO190" s="39"/>
      <c r="FP190" s="39"/>
      <c r="FQ190" s="39"/>
      <c r="FR190" s="39"/>
      <c r="FS190" s="39"/>
      <c r="FT190" s="39"/>
      <c r="FU190" s="39"/>
      <c r="FV190" s="39"/>
      <c r="FW190" s="39"/>
      <c r="FX190" s="39"/>
      <c r="FY190" s="39"/>
      <c r="FZ190" s="39"/>
      <c r="GA190" s="39"/>
      <c r="GB190" s="39"/>
      <c r="GC190" s="39"/>
      <c r="GD190" s="39"/>
      <c r="GE190" s="39"/>
      <c r="GF190" s="39"/>
      <c r="GG190" s="39"/>
      <c r="GH190" s="39"/>
      <c r="GI190" s="39"/>
      <c r="GJ190" s="39"/>
      <c r="GK190" s="39"/>
      <c r="GL190" s="39"/>
      <c r="GM190" s="39"/>
    </row>
    <row r="191" spans="1:196" ht="12" customHeight="1" x14ac:dyDescent="0.2">
      <c r="A191" s="58">
        <v>161</v>
      </c>
      <c r="B191" s="36" t="s">
        <v>90</v>
      </c>
      <c r="C191" s="156" t="s">
        <v>533</v>
      </c>
      <c r="D191" s="58" t="s">
        <v>24</v>
      </c>
      <c r="E191" s="161">
        <v>2</v>
      </c>
      <c r="F191" s="161"/>
      <c r="G191" s="129"/>
      <c r="H191" s="383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  <c r="DG191" s="39"/>
      <c r="DH191" s="39"/>
      <c r="DI191" s="39"/>
      <c r="DJ191" s="39"/>
      <c r="DK191" s="39"/>
      <c r="DL191" s="39"/>
      <c r="DM191" s="39"/>
      <c r="DN191" s="39"/>
      <c r="DO191" s="39"/>
      <c r="DP191" s="39"/>
      <c r="DQ191" s="39"/>
      <c r="DR191" s="39"/>
      <c r="DS191" s="39"/>
      <c r="DT191" s="39"/>
      <c r="DU191" s="39"/>
      <c r="DV191" s="39"/>
      <c r="DW191" s="39"/>
      <c r="DX191" s="39"/>
      <c r="DY191" s="39"/>
      <c r="DZ191" s="39"/>
      <c r="EA191" s="39"/>
      <c r="EB191" s="39"/>
      <c r="EC191" s="39"/>
      <c r="ED191" s="39"/>
      <c r="EE191" s="39"/>
      <c r="EF191" s="39"/>
      <c r="EG191" s="39"/>
      <c r="EH191" s="39"/>
      <c r="EI191" s="39"/>
      <c r="EJ191" s="39"/>
      <c r="EK191" s="39"/>
      <c r="EL191" s="39"/>
      <c r="EM191" s="39"/>
      <c r="EN191" s="39"/>
      <c r="EO191" s="39"/>
      <c r="EP191" s="39"/>
      <c r="EQ191" s="39"/>
      <c r="ER191" s="39"/>
      <c r="ES191" s="39"/>
      <c r="ET191" s="39"/>
      <c r="EU191" s="39"/>
      <c r="EV191" s="39"/>
      <c r="EW191" s="39"/>
      <c r="EX191" s="39"/>
      <c r="EY191" s="39"/>
      <c r="EZ191" s="39"/>
      <c r="FA191" s="39"/>
      <c r="FB191" s="39"/>
      <c r="FC191" s="39"/>
      <c r="FD191" s="39"/>
      <c r="FE191" s="39"/>
      <c r="FF191" s="39"/>
      <c r="FG191" s="39"/>
      <c r="FH191" s="39"/>
      <c r="FI191" s="39"/>
      <c r="FJ191" s="39"/>
      <c r="FK191" s="39"/>
      <c r="FL191" s="39"/>
      <c r="FM191" s="39"/>
      <c r="FN191" s="39"/>
      <c r="FO191" s="39"/>
      <c r="FP191" s="39"/>
      <c r="FQ191" s="39"/>
      <c r="FR191" s="39"/>
      <c r="FS191" s="39"/>
      <c r="FT191" s="39"/>
      <c r="FU191" s="39"/>
      <c r="FV191" s="39"/>
      <c r="FW191" s="39"/>
      <c r="FX191" s="39"/>
      <c r="FY191" s="39"/>
      <c r="FZ191" s="39"/>
      <c r="GA191" s="39"/>
      <c r="GB191" s="39"/>
      <c r="GC191" s="39"/>
      <c r="GD191" s="39"/>
      <c r="GE191" s="39"/>
      <c r="GF191" s="39"/>
      <c r="GG191" s="39"/>
      <c r="GH191" s="39"/>
      <c r="GI191" s="39"/>
      <c r="GJ191" s="39"/>
      <c r="GK191" s="39"/>
      <c r="GL191" s="39"/>
      <c r="GM191" s="39"/>
    </row>
    <row r="192" spans="1:196" ht="12" customHeight="1" x14ac:dyDescent="0.2">
      <c r="A192" s="58">
        <v>162</v>
      </c>
      <c r="B192" s="36" t="s">
        <v>689</v>
      </c>
      <c r="C192" s="156" t="s">
        <v>534</v>
      </c>
      <c r="D192" s="58" t="s">
        <v>24</v>
      </c>
      <c r="E192" s="161">
        <v>16</v>
      </c>
      <c r="F192" s="161"/>
      <c r="G192" s="129"/>
      <c r="H192" s="383"/>
      <c r="I192" s="39"/>
      <c r="J192" s="353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  <c r="DG192" s="39"/>
      <c r="DH192" s="39"/>
      <c r="DI192" s="39"/>
      <c r="DJ192" s="39"/>
      <c r="DK192" s="39"/>
      <c r="DL192" s="39"/>
      <c r="DM192" s="39"/>
      <c r="DN192" s="39"/>
      <c r="DO192" s="39"/>
      <c r="DP192" s="39"/>
      <c r="DQ192" s="39"/>
      <c r="DR192" s="39"/>
      <c r="DS192" s="39"/>
      <c r="DT192" s="39"/>
      <c r="DU192" s="39"/>
      <c r="DV192" s="39"/>
      <c r="DW192" s="39"/>
      <c r="DX192" s="39"/>
      <c r="DY192" s="39"/>
      <c r="DZ192" s="39"/>
      <c r="EA192" s="39"/>
      <c r="EB192" s="39"/>
      <c r="EC192" s="39"/>
      <c r="ED192" s="39"/>
      <c r="EE192" s="39"/>
      <c r="EF192" s="39"/>
      <c r="EG192" s="39"/>
      <c r="EH192" s="39"/>
      <c r="EI192" s="39"/>
      <c r="EJ192" s="39"/>
      <c r="EK192" s="39"/>
      <c r="EL192" s="39"/>
      <c r="EM192" s="39"/>
      <c r="EN192" s="39"/>
      <c r="EO192" s="39"/>
      <c r="EP192" s="39"/>
      <c r="EQ192" s="39"/>
      <c r="ER192" s="39"/>
      <c r="ES192" s="39"/>
      <c r="ET192" s="39"/>
      <c r="EU192" s="39"/>
      <c r="EV192" s="39"/>
      <c r="EW192" s="39"/>
      <c r="EX192" s="39"/>
      <c r="EY192" s="39"/>
      <c r="EZ192" s="39"/>
      <c r="FA192" s="39"/>
      <c r="FB192" s="39"/>
      <c r="FC192" s="39"/>
      <c r="FD192" s="39"/>
      <c r="FE192" s="39"/>
      <c r="FF192" s="39"/>
      <c r="FG192" s="39"/>
      <c r="FH192" s="39"/>
      <c r="FI192" s="39"/>
      <c r="FJ192" s="39"/>
      <c r="FK192" s="39"/>
      <c r="FL192" s="39"/>
      <c r="FM192" s="39"/>
      <c r="FN192" s="39"/>
      <c r="FO192" s="39"/>
      <c r="FP192" s="39"/>
      <c r="FQ192" s="39"/>
      <c r="FR192" s="39"/>
      <c r="FS192" s="39"/>
      <c r="FT192" s="39"/>
      <c r="FU192" s="39"/>
      <c r="FV192" s="39"/>
      <c r="FW192" s="39"/>
      <c r="FX192" s="39"/>
      <c r="FY192" s="39"/>
      <c r="FZ192" s="39"/>
      <c r="GA192" s="39"/>
      <c r="GB192" s="39"/>
      <c r="GC192" s="39"/>
      <c r="GD192" s="39"/>
      <c r="GE192" s="39"/>
      <c r="GF192" s="39"/>
      <c r="GG192" s="39"/>
      <c r="GH192" s="39"/>
      <c r="GI192" s="39"/>
      <c r="GJ192" s="39"/>
      <c r="GK192" s="39"/>
      <c r="GL192" s="39"/>
      <c r="GM192" s="39"/>
    </row>
    <row r="193" spans="1:195" ht="12" customHeight="1" x14ac:dyDescent="0.2">
      <c r="A193" s="58">
        <v>163</v>
      </c>
      <c r="B193" s="36" t="s">
        <v>690</v>
      </c>
      <c r="C193" s="156" t="s">
        <v>535</v>
      </c>
      <c r="D193" s="58" t="s">
        <v>24</v>
      </c>
      <c r="E193" s="161">
        <v>2</v>
      </c>
      <c r="F193" s="161"/>
      <c r="G193" s="129"/>
      <c r="H193" s="383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  <c r="DG193" s="39"/>
      <c r="DH193" s="39"/>
      <c r="DI193" s="39"/>
      <c r="DJ193" s="39"/>
      <c r="DK193" s="39"/>
      <c r="DL193" s="39"/>
      <c r="DM193" s="39"/>
      <c r="DN193" s="39"/>
      <c r="DO193" s="39"/>
      <c r="DP193" s="39"/>
      <c r="DQ193" s="39"/>
      <c r="DR193" s="39"/>
      <c r="DS193" s="39"/>
      <c r="DT193" s="39"/>
      <c r="DU193" s="39"/>
      <c r="DV193" s="39"/>
      <c r="DW193" s="39"/>
      <c r="DX193" s="39"/>
      <c r="DY193" s="39"/>
      <c r="DZ193" s="39"/>
      <c r="EA193" s="39"/>
      <c r="EB193" s="39"/>
      <c r="EC193" s="39"/>
      <c r="ED193" s="39"/>
      <c r="EE193" s="39"/>
      <c r="EF193" s="39"/>
      <c r="EG193" s="39"/>
      <c r="EH193" s="39"/>
      <c r="EI193" s="39"/>
      <c r="EJ193" s="39"/>
      <c r="EK193" s="39"/>
      <c r="EL193" s="39"/>
      <c r="EM193" s="39"/>
      <c r="EN193" s="39"/>
      <c r="EO193" s="39"/>
      <c r="EP193" s="39"/>
      <c r="EQ193" s="39"/>
      <c r="ER193" s="39"/>
      <c r="ES193" s="39"/>
      <c r="ET193" s="39"/>
      <c r="EU193" s="39"/>
      <c r="EV193" s="39"/>
      <c r="EW193" s="39"/>
      <c r="EX193" s="39"/>
      <c r="EY193" s="39"/>
      <c r="EZ193" s="39"/>
      <c r="FA193" s="39"/>
      <c r="FB193" s="39"/>
      <c r="FC193" s="39"/>
      <c r="FD193" s="39"/>
      <c r="FE193" s="39"/>
      <c r="FF193" s="39"/>
      <c r="FG193" s="39"/>
      <c r="FH193" s="39"/>
      <c r="FI193" s="39"/>
      <c r="FJ193" s="39"/>
      <c r="FK193" s="39"/>
      <c r="FL193" s="39"/>
      <c r="FM193" s="39"/>
      <c r="FN193" s="39"/>
      <c r="FO193" s="39"/>
      <c r="FP193" s="39"/>
      <c r="FQ193" s="39"/>
      <c r="FR193" s="39"/>
      <c r="FS193" s="39"/>
      <c r="FT193" s="39"/>
      <c r="FU193" s="39"/>
      <c r="FV193" s="39"/>
      <c r="FW193" s="39"/>
      <c r="FX193" s="39"/>
      <c r="FY193" s="39"/>
      <c r="FZ193" s="39"/>
      <c r="GA193" s="39"/>
      <c r="GB193" s="39"/>
      <c r="GC193" s="39"/>
      <c r="GD193" s="39"/>
      <c r="GE193" s="39"/>
      <c r="GF193" s="39"/>
      <c r="GG193" s="39"/>
      <c r="GH193" s="39"/>
      <c r="GI193" s="39"/>
      <c r="GJ193" s="39"/>
      <c r="GK193" s="39"/>
      <c r="GL193" s="39"/>
      <c r="GM193" s="39"/>
    </row>
    <row r="194" spans="1:195" ht="12" customHeight="1" x14ac:dyDescent="0.2">
      <c r="A194" s="58">
        <v>164</v>
      </c>
      <c r="B194" s="36" t="s">
        <v>691</v>
      </c>
      <c r="C194" s="156" t="s">
        <v>536</v>
      </c>
      <c r="D194" s="58" t="s">
        <v>24</v>
      </c>
      <c r="E194" s="161">
        <v>2</v>
      </c>
      <c r="F194" s="161"/>
      <c r="G194" s="129"/>
      <c r="H194" s="383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  <c r="DG194" s="39"/>
      <c r="DH194" s="39"/>
      <c r="DI194" s="39"/>
      <c r="DJ194" s="39"/>
      <c r="DK194" s="39"/>
      <c r="DL194" s="39"/>
      <c r="DM194" s="39"/>
      <c r="DN194" s="39"/>
      <c r="DO194" s="39"/>
      <c r="DP194" s="39"/>
      <c r="DQ194" s="39"/>
      <c r="DR194" s="39"/>
      <c r="DS194" s="39"/>
      <c r="DT194" s="39"/>
      <c r="DU194" s="39"/>
      <c r="DV194" s="39"/>
      <c r="DW194" s="39"/>
      <c r="DX194" s="39"/>
      <c r="DY194" s="39"/>
      <c r="DZ194" s="39"/>
      <c r="EA194" s="39"/>
      <c r="EB194" s="39"/>
      <c r="EC194" s="39"/>
      <c r="ED194" s="39"/>
      <c r="EE194" s="39"/>
      <c r="EF194" s="39"/>
      <c r="EG194" s="39"/>
      <c r="EH194" s="39"/>
      <c r="EI194" s="39"/>
      <c r="EJ194" s="39"/>
      <c r="EK194" s="39"/>
      <c r="EL194" s="39"/>
      <c r="EM194" s="39"/>
      <c r="EN194" s="39"/>
      <c r="EO194" s="39"/>
      <c r="EP194" s="39"/>
      <c r="EQ194" s="39"/>
      <c r="ER194" s="39"/>
      <c r="ES194" s="39"/>
      <c r="ET194" s="39"/>
      <c r="EU194" s="39"/>
      <c r="EV194" s="39"/>
      <c r="EW194" s="39"/>
      <c r="EX194" s="39"/>
      <c r="EY194" s="39"/>
      <c r="EZ194" s="39"/>
      <c r="FA194" s="39"/>
      <c r="FB194" s="39"/>
      <c r="FC194" s="39"/>
      <c r="FD194" s="39"/>
      <c r="FE194" s="39"/>
      <c r="FF194" s="39"/>
      <c r="FG194" s="39"/>
      <c r="FH194" s="39"/>
      <c r="FI194" s="39"/>
      <c r="FJ194" s="39"/>
      <c r="FK194" s="39"/>
      <c r="FL194" s="39"/>
      <c r="FM194" s="39"/>
      <c r="FN194" s="39"/>
      <c r="FO194" s="39"/>
      <c r="FP194" s="39"/>
      <c r="FQ194" s="39"/>
      <c r="FR194" s="39"/>
      <c r="FS194" s="39"/>
      <c r="FT194" s="39"/>
      <c r="FU194" s="39"/>
      <c r="FV194" s="39"/>
      <c r="FW194" s="39"/>
      <c r="FX194" s="39"/>
      <c r="FY194" s="39"/>
      <c r="FZ194" s="39"/>
      <c r="GA194" s="39"/>
      <c r="GB194" s="39"/>
      <c r="GC194" s="39"/>
      <c r="GD194" s="39"/>
      <c r="GE194" s="39"/>
      <c r="GF194" s="39"/>
      <c r="GG194" s="39"/>
      <c r="GH194" s="39"/>
      <c r="GI194" s="39"/>
      <c r="GJ194" s="39"/>
      <c r="GK194" s="39"/>
      <c r="GL194" s="39"/>
      <c r="GM194" s="39"/>
    </row>
    <row r="195" spans="1:195" ht="12" customHeight="1" x14ac:dyDescent="0.2">
      <c r="A195" s="58">
        <v>165</v>
      </c>
      <c r="B195" s="36" t="s">
        <v>692</v>
      </c>
      <c r="C195" s="156" t="s">
        <v>537</v>
      </c>
      <c r="D195" s="58" t="s">
        <v>24</v>
      </c>
      <c r="E195" s="161">
        <v>14</v>
      </c>
      <c r="F195" s="161"/>
      <c r="G195" s="129"/>
      <c r="H195" s="385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  <c r="DG195" s="39"/>
      <c r="DH195" s="39"/>
      <c r="DI195" s="39"/>
      <c r="DJ195" s="39"/>
      <c r="DK195" s="39"/>
      <c r="DL195" s="39"/>
      <c r="DM195" s="39"/>
      <c r="DN195" s="39"/>
      <c r="DO195" s="39"/>
      <c r="DP195" s="39"/>
      <c r="DQ195" s="39"/>
      <c r="DR195" s="39"/>
      <c r="DS195" s="39"/>
      <c r="DT195" s="39"/>
      <c r="DU195" s="39"/>
      <c r="DV195" s="39"/>
      <c r="DW195" s="39"/>
      <c r="DX195" s="39"/>
      <c r="DY195" s="39"/>
      <c r="DZ195" s="39"/>
      <c r="EA195" s="39"/>
      <c r="EB195" s="39"/>
      <c r="EC195" s="39"/>
      <c r="ED195" s="39"/>
      <c r="EE195" s="39"/>
      <c r="EF195" s="39"/>
      <c r="EG195" s="39"/>
      <c r="EH195" s="39"/>
      <c r="EI195" s="39"/>
      <c r="EJ195" s="39"/>
      <c r="EK195" s="39"/>
      <c r="EL195" s="39"/>
      <c r="EM195" s="39"/>
      <c r="EN195" s="39"/>
      <c r="EO195" s="39"/>
      <c r="EP195" s="39"/>
      <c r="EQ195" s="39"/>
      <c r="ER195" s="39"/>
      <c r="ES195" s="39"/>
      <c r="ET195" s="39"/>
      <c r="EU195" s="39"/>
      <c r="EV195" s="39"/>
      <c r="EW195" s="39"/>
      <c r="EX195" s="39"/>
      <c r="EY195" s="39"/>
      <c r="EZ195" s="39"/>
      <c r="FA195" s="39"/>
      <c r="FB195" s="39"/>
      <c r="FC195" s="39"/>
      <c r="FD195" s="39"/>
      <c r="FE195" s="39"/>
      <c r="FF195" s="39"/>
      <c r="FG195" s="39"/>
      <c r="FH195" s="39"/>
      <c r="FI195" s="39"/>
      <c r="FJ195" s="39"/>
      <c r="FK195" s="39"/>
      <c r="FL195" s="39"/>
      <c r="FM195" s="39"/>
      <c r="FN195" s="39"/>
      <c r="FO195" s="39"/>
      <c r="FP195" s="39"/>
      <c r="FQ195" s="39"/>
      <c r="FR195" s="39"/>
      <c r="FS195" s="39"/>
      <c r="FT195" s="39"/>
      <c r="FU195" s="39"/>
      <c r="FV195" s="39"/>
      <c r="FW195" s="39"/>
      <c r="FX195" s="39"/>
      <c r="FY195" s="39"/>
      <c r="FZ195" s="39"/>
      <c r="GA195" s="39"/>
      <c r="GB195" s="39"/>
      <c r="GC195" s="39"/>
      <c r="GD195" s="39"/>
      <c r="GE195" s="39"/>
      <c r="GF195" s="39"/>
      <c r="GG195" s="39"/>
      <c r="GH195" s="39"/>
      <c r="GI195" s="39"/>
      <c r="GJ195" s="39"/>
      <c r="GK195" s="39"/>
      <c r="GL195" s="39"/>
      <c r="GM195" s="39"/>
    </row>
    <row r="196" spans="1:195" ht="12" customHeight="1" x14ac:dyDescent="0.2">
      <c r="A196" s="339"/>
      <c r="B196" s="36"/>
      <c r="C196" s="297" t="s">
        <v>744</v>
      </c>
      <c r="D196" s="298"/>
      <c r="E196" s="298"/>
      <c r="F196" s="298"/>
      <c r="G196" s="299"/>
      <c r="H196" s="385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  <c r="DG196" s="39"/>
      <c r="DH196" s="39"/>
      <c r="DI196" s="39"/>
      <c r="DJ196" s="39"/>
      <c r="DK196" s="39"/>
      <c r="DL196" s="39"/>
      <c r="DM196" s="39"/>
      <c r="DN196" s="39"/>
      <c r="DO196" s="39"/>
      <c r="DP196" s="39"/>
      <c r="DQ196" s="39"/>
      <c r="DR196" s="39"/>
      <c r="DS196" s="39"/>
      <c r="DT196" s="39"/>
      <c r="DU196" s="39"/>
      <c r="DV196" s="39"/>
      <c r="DW196" s="39"/>
      <c r="DX196" s="39"/>
      <c r="DY196" s="39"/>
      <c r="DZ196" s="39"/>
      <c r="EA196" s="39"/>
      <c r="EB196" s="39"/>
      <c r="EC196" s="39"/>
      <c r="ED196" s="39"/>
      <c r="EE196" s="39"/>
      <c r="EF196" s="39"/>
      <c r="EG196" s="39"/>
      <c r="EH196" s="39"/>
      <c r="EI196" s="39"/>
      <c r="EJ196" s="39"/>
      <c r="EK196" s="39"/>
      <c r="EL196" s="39"/>
      <c r="EM196" s="39"/>
      <c r="EN196" s="39"/>
      <c r="EO196" s="39"/>
      <c r="EP196" s="39"/>
      <c r="EQ196" s="39"/>
      <c r="ER196" s="39"/>
      <c r="ES196" s="39"/>
      <c r="ET196" s="39"/>
      <c r="EU196" s="39"/>
      <c r="EV196" s="39"/>
      <c r="EW196" s="39"/>
      <c r="EX196" s="39"/>
      <c r="EY196" s="39"/>
      <c r="EZ196" s="39"/>
      <c r="FA196" s="39"/>
      <c r="FB196" s="39"/>
      <c r="FC196" s="39"/>
      <c r="FD196" s="39"/>
      <c r="FE196" s="39"/>
      <c r="FF196" s="39"/>
      <c r="FG196" s="39"/>
      <c r="FH196" s="39"/>
      <c r="FI196" s="39"/>
      <c r="FJ196" s="39"/>
      <c r="FK196" s="39"/>
      <c r="FL196" s="39"/>
      <c r="FM196" s="39"/>
      <c r="FN196" s="39"/>
      <c r="FO196" s="39"/>
      <c r="FP196" s="39"/>
      <c r="FQ196" s="39"/>
      <c r="FR196" s="39"/>
      <c r="FS196" s="39"/>
      <c r="FT196" s="39"/>
      <c r="FU196" s="39"/>
      <c r="FV196" s="39"/>
      <c r="FW196" s="39"/>
      <c r="FX196" s="39"/>
      <c r="FY196" s="39"/>
      <c r="FZ196" s="39"/>
      <c r="GA196" s="39"/>
      <c r="GB196" s="39"/>
      <c r="GC196" s="39"/>
      <c r="GD196" s="39"/>
      <c r="GE196" s="39"/>
      <c r="GF196" s="39"/>
      <c r="GG196" s="39"/>
      <c r="GH196" s="39"/>
      <c r="GI196" s="39"/>
      <c r="GJ196" s="39"/>
      <c r="GK196" s="39"/>
      <c r="GL196" s="39"/>
      <c r="GM196" s="39"/>
    </row>
    <row r="197" spans="1:195" ht="22.5" x14ac:dyDescent="0.2">
      <c r="A197" s="58">
        <v>166</v>
      </c>
      <c r="B197" s="36" t="s">
        <v>693</v>
      </c>
      <c r="C197" s="156" t="s">
        <v>539</v>
      </c>
      <c r="D197" s="58" t="s">
        <v>23</v>
      </c>
      <c r="E197" s="162">
        <v>167</v>
      </c>
      <c r="F197" s="164"/>
      <c r="G197" s="354"/>
      <c r="H197" s="385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  <c r="DG197" s="39"/>
      <c r="DH197" s="39"/>
      <c r="DI197" s="39"/>
      <c r="DJ197" s="39"/>
      <c r="DK197" s="39"/>
      <c r="DL197" s="39"/>
      <c r="DM197" s="39"/>
      <c r="DN197" s="39"/>
      <c r="DO197" s="39"/>
      <c r="DP197" s="39"/>
      <c r="DQ197" s="39"/>
      <c r="DR197" s="39"/>
      <c r="DS197" s="39"/>
      <c r="DT197" s="39"/>
      <c r="DU197" s="39"/>
      <c r="DV197" s="39"/>
      <c r="DW197" s="39"/>
      <c r="DX197" s="39"/>
      <c r="DY197" s="39"/>
      <c r="DZ197" s="39"/>
      <c r="EA197" s="39"/>
      <c r="EB197" s="39"/>
      <c r="EC197" s="39"/>
      <c r="ED197" s="39"/>
      <c r="EE197" s="39"/>
      <c r="EF197" s="39"/>
      <c r="EG197" s="39"/>
      <c r="EH197" s="39"/>
      <c r="EI197" s="39"/>
      <c r="EJ197" s="39"/>
      <c r="EK197" s="39"/>
      <c r="EL197" s="39"/>
      <c r="EM197" s="39"/>
      <c r="EN197" s="39"/>
      <c r="EO197" s="39"/>
      <c r="EP197" s="39"/>
      <c r="EQ197" s="39"/>
      <c r="ER197" s="39"/>
      <c r="ES197" s="39"/>
      <c r="ET197" s="39"/>
      <c r="EU197" s="39"/>
      <c r="EV197" s="39"/>
      <c r="EW197" s="39"/>
      <c r="EX197" s="39"/>
      <c r="EY197" s="39"/>
      <c r="EZ197" s="39"/>
      <c r="FA197" s="39"/>
      <c r="FB197" s="39"/>
      <c r="FC197" s="39"/>
      <c r="FD197" s="39"/>
      <c r="FE197" s="39"/>
      <c r="FF197" s="39"/>
      <c r="FG197" s="39"/>
      <c r="FH197" s="39"/>
      <c r="FI197" s="39"/>
      <c r="FJ197" s="39"/>
      <c r="FK197" s="39"/>
      <c r="FL197" s="39"/>
      <c r="FM197" s="39"/>
      <c r="FN197" s="39"/>
      <c r="FO197" s="39"/>
      <c r="FP197" s="39"/>
      <c r="FQ197" s="39"/>
      <c r="FR197" s="39"/>
      <c r="FS197" s="39"/>
      <c r="FT197" s="39"/>
      <c r="FU197" s="39"/>
      <c r="FV197" s="39"/>
      <c r="FW197" s="39"/>
      <c r="FX197" s="39"/>
      <c r="FY197" s="39"/>
      <c r="FZ197" s="39"/>
      <c r="GA197" s="39"/>
      <c r="GB197" s="39"/>
      <c r="GC197" s="39"/>
      <c r="GD197" s="39"/>
      <c r="GE197" s="39"/>
      <c r="GF197" s="39"/>
      <c r="GG197" s="39"/>
      <c r="GH197" s="39"/>
      <c r="GI197" s="39"/>
      <c r="GJ197" s="39"/>
      <c r="GK197" s="39"/>
      <c r="GL197" s="39"/>
      <c r="GM197" s="39"/>
    </row>
    <row r="198" spans="1:195" ht="22.5" x14ac:dyDescent="0.2">
      <c r="A198" s="58">
        <v>167</v>
      </c>
      <c r="B198" s="36" t="s">
        <v>694</v>
      </c>
      <c r="C198" s="156" t="s">
        <v>540</v>
      </c>
      <c r="D198" s="58" t="s">
        <v>23</v>
      </c>
      <c r="E198" s="162">
        <v>700</v>
      </c>
      <c r="F198" s="163"/>
      <c r="G198" s="354"/>
      <c r="H198" s="385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  <c r="DF198" s="39"/>
      <c r="DG198" s="39"/>
      <c r="DH198" s="39"/>
      <c r="DI198" s="39"/>
      <c r="DJ198" s="39"/>
      <c r="DK198" s="39"/>
      <c r="DL198" s="39"/>
      <c r="DM198" s="39"/>
      <c r="DN198" s="39"/>
      <c r="DO198" s="39"/>
      <c r="DP198" s="39"/>
      <c r="DQ198" s="39"/>
      <c r="DR198" s="39"/>
      <c r="DS198" s="39"/>
      <c r="DT198" s="39"/>
      <c r="DU198" s="39"/>
      <c r="DV198" s="39"/>
      <c r="DW198" s="39"/>
      <c r="DX198" s="39"/>
      <c r="DY198" s="39"/>
      <c r="DZ198" s="39"/>
      <c r="EA198" s="39"/>
      <c r="EB198" s="39"/>
      <c r="EC198" s="39"/>
      <c r="ED198" s="39"/>
      <c r="EE198" s="39"/>
      <c r="EF198" s="39"/>
      <c r="EG198" s="39"/>
      <c r="EH198" s="39"/>
      <c r="EI198" s="39"/>
      <c r="EJ198" s="39"/>
      <c r="EK198" s="39"/>
      <c r="EL198" s="39"/>
      <c r="EM198" s="39"/>
      <c r="EN198" s="39"/>
      <c r="EO198" s="39"/>
      <c r="EP198" s="39"/>
      <c r="EQ198" s="39"/>
      <c r="ER198" s="39"/>
      <c r="ES198" s="39"/>
      <c r="ET198" s="39"/>
      <c r="EU198" s="39"/>
      <c r="EV198" s="39"/>
      <c r="EW198" s="39"/>
      <c r="EX198" s="39"/>
      <c r="EY198" s="39"/>
      <c r="EZ198" s="39"/>
      <c r="FA198" s="39"/>
      <c r="FB198" s="39"/>
      <c r="FC198" s="39"/>
      <c r="FD198" s="39"/>
      <c r="FE198" s="39"/>
      <c r="FF198" s="39"/>
      <c r="FG198" s="39"/>
      <c r="FH198" s="39"/>
      <c r="FI198" s="39"/>
      <c r="FJ198" s="39"/>
      <c r="FK198" s="39"/>
      <c r="FL198" s="39"/>
      <c r="FM198" s="39"/>
      <c r="FN198" s="39"/>
      <c r="FO198" s="39"/>
      <c r="FP198" s="39"/>
      <c r="FQ198" s="39"/>
      <c r="FR198" s="39"/>
      <c r="FS198" s="39"/>
      <c r="FT198" s="39"/>
      <c r="FU198" s="39"/>
      <c r="FV198" s="39"/>
      <c r="FW198" s="39"/>
      <c r="FX198" s="39"/>
      <c r="FY198" s="39"/>
      <c r="FZ198" s="39"/>
      <c r="GA198" s="39"/>
      <c r="GB198" s="39"/>
      <c r="GC198" s="39"/>
      <c r="GD198" s="39"/>
      <c r="GE198" s="39"/>
      <c r="GF198" s="39"/>
      <c r="GG198" s="39"/>
      <c r="GH198" s="39"/>
      <c r="GI198" s="39"/>
      <c r="GJ198" s="39"/>
      <c r="GK198" s="39"/>
      <c r="GL198" s="39"/>
      <c r="GM198" s="39"/>
    </row>
    <row r="199" spans="1:195" ht="22.5" x14ac:dyDescent="0.2">
      <c r="A199" s="58">
        <v>168</v>
      </c>
      <c r="B199" s="36" t="s">
        <v>695</v>
      </c>
      <c r="C199" s="156" t="s">
        <v>541</v>
      </c>
      <c r="D199" s="58" t="s">
        <v>23</v>
      </c>
      <c r="E199" s="162">
        <v>85</v>
      </c>
      <c r="F199" s="163"/>
      <c r="G199" s="354"/>
      <c r="H199" s="385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  <c r="DF199" s="39"/>
      <c r="DG199" s="39"/>
      <c r="DH199" s="39"/>
      <c r="DI199" s="39"/>
      <c r="DJ199" s="39"/>
      <c r="DK199" s="39"/>
      <c r="DL199" s="39"/>
      <c r="DM199" s="39"/>
      <c r="DN199" s="39"/>
      <c r="DO199" s="39"/>
      <c r="DP199" s="39"/>
      <c r="DQ199" s="39"/>
      <c r="DR199" s="39"/>
      <c r="DS199" s="39"/>
      <c r="DT199" s="39"/>
      <c r="DU199" s="39"/>
      <c r="DV199" s="39"/>
      <c r="DW199" s="39"/>
      <c r="DX199" s="39"/>
      <c r="DY199" s="39"/>
      <c r="DZ199" s="39"/>
      <c r="EA199" s="39"/>
      <c r="EB199" s="39"/>
      <c r="EC199" s="39"/>
      <c r="ED199" s="39"/>
      <c r="EE199" s="39"/>
      <c r="EF199" s="39"/>
      <c r="EG199" s="39"/>
      <c r="EH199" s="39"/>
      <c r="EI199" s="39"/>
      <c r="EJ199" s="39"/>
      <c r="EK199" s="39"/>
      <c r="EL199" s="39"/>
      <c r="EM199" s="39"/>
      <c r="EN199" s="39"/>
      <c r="EO199" s="39"/>
      <c r="EP199" s="39"/>
      <c r="EQ199" s="39"/>
      <c r="ER199" s="39"/>
      <c r="ES199" s="39"/>
      <c r="ET199" s="39"/>
      <c r="EU199" s="39"/>
      <c r="EV199" s="39"/>
      <c r="EW199" s="39"/>
      <c r="EX199" s="39"/>
      <c r="EY199" s="39"/>
      <c r="EZ199" s="39"/>
      <c r="FA199" s="39"/>
      <c r="FB199" s="39"/>
      <c r="FC199" s="39"/>
      <c r="FD199" s="39"/>
      <c r="FE199" s="39"/>
      <c r="FF199" s="39"/>
      <c r="FG199" s="39"/>
      <c r="FH199" s="39"/>
      <c r="FI199" s="39"/>
      <c r="FJ199" s="39"/>
      <c r="FK199" s="39"/>
      <c r="FL199" s="39"/>
      <c r="FM199" s="39"/>
      <c r="FN199" s="39"/>
      <c r="FO199" s="39"/>
      <c r="FP199" s="39"/>
      <c r="FQ199" s="39"/>
      <c r="FR199" s="39"/>
      <c r="FS199" s="39"/>
      <c r="FT199" s="39"/>
      <c r="FU199" s="39"/>
      <c r="FV199" s="39"/>
      <c r="FW199" s="39"/>
      <c r="FX199" s="39"/>
      <c r="FY199" s="39"/>
      <c r="FZ199" s="39"/>
      <c r="GA199" s="39"/>
      <c r="GB199" s="39"/>
      <c r="GC199" s="39"/>
      <c r="GD199" s="39"/>
      <c r="GE199" s="39"/>
      <c r="GF199" s="39"/>
      <c r="GG199" s="39"/>
      <c r="GH199" s="39"/>
      <c r="GI199" s="39"/>
      <c r="GJ199" s="39"/>
      <c r="GK199" s="39"/>
      <c r="GL199" s="39"/>
      <c r="GM199" s="39"/>
    </row>
    <row r="200" spans="1:195" ht="22.5" x14ac:dyDescent="0.2">
      <c r="A200" s="58">
        <v>169</v>
      </c>
      <c r="B200" s="36" t="s">
        <v>696</v>
      </c>
      <c r="C200" s="156" t="s">
        <v>542</v>
      </c>
      <c r="D200" s="58" t="s">
        <v>23</v>
      </c>
      <c r="E200" s="162">
        <v>435</v>
      </c>
      <c r="F200" s="163"/>
      <c r="G200" s="354"/>
      <c r="H200" s="385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  <c r="DG200" s="39"/>
      <c r="DH200" s="39"/>
      <c r="DI200" s="39"/>
      <c r="DJ200" s="39"/>
      <c r="DK200" s="39"/>
      <c r="DL200" s="39"/>
      <c r="DM200" s="39"/>
      <c r="DN200" s="39"/>
      <c r="DO200" s="39"/>
      <c r="DP200" s="39"/>
      <c r="DQ200" s="39"/>
      <c r="DR200" s="39"/>
      <c r="DS200" s="39"/>
      <c r="DT200" s="39"/>
      <c r="DU200" s="39"/>
      <c r="DV200" s="39"/>
      <c r="DW200" s="39"/>
      <c r="DX200" s="39"/>
      <c r="DY200" s="39"/>
      <c r="DZ200" s="39"/>
      <c r="EA200" s="39"/>
      <c r="EB200" s="39"/>
      <c r="EC200" s="39"/>
      <c r="ED200" s="39"/>
      <c r="EE200" s="39"/>
      <c r="EF200" s="39"/>
      <c r="EG200" s="39"/>
      <c r="EH200" s="39"/>
      <c r="EI200" s="39"/>
      <c r="EJ200" s="39"/>
      <c r="EK200" s="39"/>
      <c r="EL200" s="39"/>
      <c r="EM200" s="39"/>
      <c r="EN200" s="39"/>
      <c r="EO200" s="39"/>
      <c r="EP200" s="39"/>
      <c r="EQ200" s="39"/>
      <c r="ER200" s="39"/>
      <c r="ES200" s="39"/>
      <c r="ET200" s="39"/>
      <c r="EU200" s="39"/>
      <c r="EV200" s="39"/>
      <c r="EW200" s="39"/>
      <c r="EX200" s="39"/>
      <c r="EY200" s="39"/>
      <c r="EZ200" s="39"/>
      <c r="FA200" s="39"/>
      <c r="FB200" s="39"/>
      <c r="FC200" s="39"/>
      <c r="FD200" s="39"/>
      <c r="FE200" s="39"/>
      <c r="FF200" s="39"/>
      <c r="FG200" s="39"/>
      <c r="FH200" s="39"/>
      <c r="FI200" s="39"/>
      <c r="FJ200" s="39"/>
      <c r="FK200" s="39"/>
      <c r="FL200" s="39"/>
      <c r="FM200" s="39"/>
      <c r="FN200" s="39"/>
      <c r="FO200" s="39"/>
      <c r="FP200" s="39"/>
      <c r="FQ200" s="39"/>
      <c r="FR200" s="39"/>
      <c r="FS200" s="39"/>
      <c r="FT200" s="39"/>
      <c r="FU200" s="39"/>
      <c r="FV200" s="39"/>
      <c r="FW200" s="39"/>
      <c r="FX200" s="39"/>
      <c r="FY200" s="39"/>
      <c r="FZ200" s="39"/>
      <c r="GA200" s="39"/>
      <c r="GB200" s="39"/>
      <c r="GC200" s="39"/>
      <c r="GD200" s="39"/>
      <c r="GE200" s="39"/>
      <c r="GF200" s="39"/>
      <c r="GG200" s="39"/>
      <c r="GH200" s="39"/>
      <c r="GI200" s="39"/>
      <c r="GJ200" s="39"/>
      <c r="GK200" s="39"/>
      <c r="GL200" s="39"/>
      <c r="GM200" s="39"/>
    </row>
    <row r="201" spans="1:195" ht="23.25" customHeight="1" x14ac:dyDescent="0.2">
      <c r="A201" s="58">
        <v>170</v>
      </c>
      <c r="B201" s="36" t="s">
        <v>697</v>
      </c>
      <c r="C201" s="166" t="s">
        <v>543</v>
      </c>
      <c r="D201" s="58" t="s">
        <v>23</v>
      </c>
      <c r="E201" s="162">
        <v>468</v>
      </c>
      <c r="F201" s="163"/>
      <c r="G201" s="354"/>
      <c r="H201" s="385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  <c r="DF201" s="39"/>
      <c r="DG201" s="39"/>
      <c r="DH201" s="39"/>
      <c r="DI201" s="39"/>
      <c r="DJ201" s="39"/>
      <c r="DK201" s="39"/>
      <c r="DL201" s="39"/>
      <c r="DM201" s="39"/>
      <c r="DN201" s="39"/>
      <c r="DO201" s="39"/>
      <c r="DP201" s="39"/>
      <c r="DQ201" s="39"/>
      <c r="DR201" s="39"/>
      <c r="DS201" s="39"/>
      <c r="DT201" s="39"/>
      <c r="DU201" s="39"/>
      <c r="DV201" s="39"/>
      <c r="DW201" s="39"/>
      <c r="DX201" s="39"/>
      <c r="DY201" s="39"/>
      <c r="DZ201" s="39"/>
      <c r="EA201" s="39"/>
      <c r="EB201" s="39"/>
      <c r="EC201" s="39"/>
      <c r="ED201" s="39"/>
      <c r="EE201" s="39"/>
      <c r="EF201" s="39"/>
      <c r="EG201" s="39"/>
      <c r="EH201" s="39"/>
      <c r="EI201" s="39"/>
      <c r="EJ201" s="39"/>
      <c r="EK201" s="39"/>
      <c r="EL201" s="39"/>
      <c r="EM201" s="39"/>
      <c r="EN201" s="39"/>
      <c r="EO201" s="39"/>
      <c r="EP201" s="39"/>
      <c r="EQ201" s="39"/>
      <c r="ER201" s="39"/>
      <c r="ES201" s="39"/>
      <c r="ET201" s="39"/>
      <c r="EU201" s="39"/>
      <c r="EV201" s="39"/>
      <c r="EW201" s="39"/>
      <c r="EX201" s="39"/>
      <c r="EY201" s="39"/>
      <c r="EZ201" s="39"/>
      <c r="FA201" s="39"/>
      <c r="FB201" s="39"/>
      <c r="FC201" s="39"/>
      <c r="FD201" s="39"/>
      <c r="FE201" s="39"/>
      <c r="FF201" s="39"/>
      <c r="FG201" s="39"/>
      <c r="FH201" s="39"/>
      <c r="FI201" s="39"/>
      <c r="FJ201" s="39"/>
      <c r="FK201" s="39"/>
      <c r="FL201" s="39"/>
      <c r="FM201" s="39"/>
      <c r="FN201" s="39"/>
      <c r="FO201" s="39"/>
      <c r="FP201" s="39"/>
      <c r="FQ201" s="39"/>
      <c r="FR201" s="39"/>
      <c r="FS201" s="39"/>
      <c r="FT201" s="39"/>
      <c r="FU201" s="39"/>
      <c r="FV201" s="39"/>
      <c r="FW201" s="39"/>
      <c r="FX201" s="39"/>
      <c r="FY201" s="39"/>
      <c r="FZ201" s="39"/>
      <c r="GA201" s="39"/>
      <c r="GB201" s="39"/>
      <c r="GC201" s="39"/>
      <c r="GD201" s="39"/>
      <c r="GE201" s="39"/>
      <c r="GF201" s="39"/>
      <c r="GG201" s="39"/>
      <c r="GH201" s="39"/>
      <c r="GI201" s="39"/>
      <c r="GJ201" s="39"/>
      <c r="GK201" s="39"/>
      <c r="GL201" s="39"/>
      <c r="GM201" s="39"/>
    </row>
    <row r="202" spans="1:195" ht="24" customHeight="1" x14ac:dyDescent="0.2">
      <c r="A202" s="58">
        <v>171</v>
      </c>
      <c r="B202" s="36" t="s">
        <v>698</v>
      </c>
      <c r="C202" s="166" t="s">
        <v>544</v>
      </c>
      <c r="D202" s="58" t="s">
        <v>23</v>
      </c>
      <c r="E202" s="162">
        <v>195</v>
      </c>
      <c r="F202" s="163"/>
      <c r="G202" s="354"/>
      <c r="H202" s="385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  <c r="DF202" s="39"/>
      <c r="DG202" s="39"/>
      <c r="DH202" s="39"/>
      <c r="DI202" s="39"/>
      <c r="DJ202" s="39"/>
      <c r="DK202" s="39"/>
      <c r="DL202" s="39"/>
      <c r="DM202" s="39"/>
      <c r="DN202" s="39"/>
      <c r="DO202" s="39"/>
      <c r="DP202" s="39"/>
      <c r="DQ202" s="39"/>
      <c r="DR202" s="39"/>
      <c r="DS202" s="39"/>
      <c r="DT202" s="39"/>
      <c r="DU202" s="39"/>
      <c r="DV202" s="39"/>
      <c r="DW202" s="39"/>
      <c r="DX202" s="39"/>
      <c r="DY202" s="39"/>
      <c r="DZ202" s="39"/>
      <c r="EA202" s="39"/>
      <c r="EB202" s="39"/>
      <c r="EC202" s="39"/>
      <c r="ED202" s="39"/>
      <c r="EE202" s="39"/>
      <c r="EF202" s="39"/>
      <c r="EG202" s="39"/>
      <c r="EH202" s="39"/>
      <c r="EI202" s="39"/>
      <c r="EJ202" s="39"/>
      <c r="EK202" s="39"/>
      <c r="EL202" s="39"/>
      <c r="EM202" s="39"/>
      <c r="EN202" s="39"/>
      <c r="EO202" s="39"/>
      <c r="EP202" s="39"/>
      <c r="EQ202" s="39"/>
      <c r="ER202" s="39"/>
      <c r="ES202" s="39"/>
      <c r="ET202" s="39"/>
      <c r="EU202" s="39"/>
      <c r="EV202" s="39"/>
      <c r="EW202" s="39"/>
      <c r="EX202" s="39"/>
      <c r="EY202" s="39"/>
      <c r="EZ202" s="39"/>
      <c r="FA202" s="39"/>
      <c r="FB202" s="39"/>
      <c r="FC202" s="39"/>
      <c r="FD202" s="39"/>
      <c r="FE202" s="39"/>
      <c r="FF202" s="39"/>
      <c r="FG202" s="39"/>
      <c r="FH202" s="39"/>
      <c r="FI202" s="39"/>
      <c r="FJ202" s="39"/>
      <c r="FK202" s="39"/>
      <c r="FL202" s="39"/>
      <c r="FM202" s="39"/>
      <c r="FN202" s="39"/>
      <c r="FO202" s="39"/>
      <c r="FP202" s="39"/>
      <c r="FQ202" s="39"/>
      <c r="FR202" s="39"/>
      <c r="FS202" s="39"/>
      <c r="FT202" s="39"/>
      <c r="FU202" s="39"/>
      <c r="FV202" s="39"/>
      <c r="FW202" s="39"/>
      <c r="FX202" s="39"/>
      <c r="FY202" s="39"/>
      <c r="FZ202" s="39"/>
      <c r="GA202" s="39"/>
      <c r="GB202" s="39"/>
      <c r="GC202" s="39"/>
      <c r="GD202" s="39"/>
      <c r="GE202" s="39"/>
      <c r="GF202" s="39"/>
      <c r="GG202" s="39"/>
      <c r="GH202" s="39"/>
      <c r="GI202" s="39"/>
      <c r="GJ202" s="39"/>
      <c r="GK202" s="39"/>
      <c r="GL202" s="39"/>
      <c r="GM202" s="39"/>
    </row>
    <row r="203" spans="1:195" ht="24.75" customHeight="1" x14ac:dyDescent="0.2">
      <c r="A203" s="58">
        <v>172</v>
      </c>
      <c r="B203" s="36" t="s">
        <v>699</v>
      </c>
      <c r="C203" s="167" t="s">
        <v>545</v>
      </c>
      <c r="D203" s="157" t="s">
        <v>23</v>
      </c>
      <c r="E203" s="168">
        <f>40+15*4</f>
        <v>100</v>
      </c>
      <c r="F203" s="169"/>
      <c r="G203" s="354"/>
      <c r="H203" s="386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  <c r="DG203" s="39"/>
      <c r="DH203" s="39"/>
      <c r="DI203" s="39"/>
      <c r="DJ203" s="39"/>
      <c r="DK203" s="39"/>
      <c r="DL203" s="39"/>
      <c r="DM203" s="39"/>
      <c r="DN203" s="39"/>
      <c r="DO203" s="39"/>
      <c r="DP203" s="39"/>
      <c r="DQ203" s="39"/>
      <c r="DR203" s="39"/>
      <c r="DS203" s="39"/>
      <c r="DT203" s="39"/>
      <c r="DU203" s="39"/>
      <c r="DV203" s="39"/>
      <c r="DW203" s="39"/>
      <c r="DX203" s="39"/>
      <c r="DY203" s="39"/>
      <c r="DZ203" s="39"/>
      <c r="EA203" s="39"/>
      <c r="EB203" s="39"/>
      <c r="EC203" s="39"/>
      <c r="ED203" s="39"/>
      <c r="EE203" s="39"/>
      <c r="EF203" s="39"/>
      <c r="EG203" s="39"/>
      <c r="EH203" s="39"/>
      <c r="EI203" s="39"/>
      <c r="EJ203" s="39"/>
      <c r="EK203" s="39"/>
      <c r="EL203" s="39"/>
      <c r="EM203" s="39"/>
      <c r="EN203" s="39"/>
      <c r="EO203" s="39"/>
      <c r="EP203" s="39"/>
      <c r="EQ203" s="39"/>
      <c r="ER203" s="39"/>
      <c r="ES203" s="39"/>
      <c r="ET203" s="39"/>
      <c r="EU203" s="39"/>
      <c r="EV203" s="39"/>
      <c r="EW203" s="39"/>
      <c r="EX203" s="39"/>
      <c r="EY203" s="39"/>
      <c r="EZ203" s="39"/>
      <c r="FA203" s="39"/>
      <c r="FB203" s="39"/>
      <c r="FC203" s="39"/>
      <c r="FD203" s="39"/>
      <c r="FE203" s="39"/>
      <c r="FF203" s="39"/>
      <c r="FG203" s="39"/>
      <c r="FH203" s="39"/>
      <c r="FI203" s="39"/>
      <c r="FJ203" s="39"/>
      <c r="FK203" s="39"/>
      <c r="FL203" s="39"/>
      <c r="FM203" s="39"/>
      <c r="FN203" s="39"/>
      <c r="FO203" s="39"/>
      <c r="FP203" s="39"/>
      <c r="FQ203" s="39"/>
      <c r="FR203" s="39"/>
      <c r="FS203" s="39"/>
      <c r="FT203" s="39"/>
      <c r="FU203" s="39"/>
      <c r="FV203" s="39"/>
      <c r="FW203" s="39"/>
      <c r="FX203" s="39"/>
      <c r="FY203" s="39"/>
      <c r="FZ203" s="39"/>
      <c r="GA203" s="39"/>
      <c r="GB203" s="39"/>
      <c r="GC203" s="39"/>
      <c r="GD203" s="39"/>
      <c r="GE203" s="39"/>
      <c r="GF203" s="39"/>
      <c r="GG203" s="39"/>
      <c r="GH203" s="39"/>
      <c r="GI203" s="39"/>
      <c r="GJ203" s="39"/>
      <c r="GK203" s="39"/>
      <c r="GL203" s="39"/>
      <c r="GM203" s="39"/>
    </row>
    <row r="204" spans="1:195" ht="22.5" x14ac:dyDescent="0.2">
      <c r="A204" s="339"/>
      <c r="B204" s="36"/>
      <c r="C204" s="294" t="s">
        <v>723</v>
      </c>
      <c r="D204" s="295"/>
      <c r="E204" s="295"/>
      <c r="F204" s="295"/>
      <c r="G204" s="296"/>
      <c r="H204" s="386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  <c r="DG204" s="39"/>
      <c r="DH204" s="39"/>
      <c r="DI204" s="39"/>
      <c r="DJ204" s="39"/>
      <c r="DK204" s="39"/>
      <c r="DL204" s="39"/>
      <c r="DM204" s="39"/>
      <c r="DN204" s="39"/>
      <c r="DO204" s="39"/>
      <c r="DP204" s="39"/>
      <c r="DQ204" s="39"/>
      <c r="DR204" s="39"/>
      <c r="DS204" s="39"/>
      <c r="DT204" s="39"/>
      <c r="DU204" s="39"/>
      <c r="DV204" s="39"/>
      <c r="DW204" s="39"/>
      <c r="DX204" s="39"/>
      <c r="DY204" s="39"/>
      <c r="DZ204" s="39"/>
      <c r="EA204" s="39"/>
      <c r="EB204" s="39"/>
      <c r="EC204" s="39"/>
      <c r="ED204" s="39"/>
      <c r="EE204" s="39"/>
      <c r="EF204" s="39"/>
      <c r="EG204" s="39"/>
      <c r="EH204" s="39"/>
      <c r="EI204" s="39"/>
      <c r="EJ204" s="39"/>
      <c r="EK204" s="39"/>
      <c r="EL204" s="39"/>
      <c r="EM204" s="39"/>
      <c r="EN204" s="39"/>
      <c r="EO204" s="39"/>
      <c r="EP204" s="39"/>
      <c r="EQ204" s="39"/>
      <c r="ER204" s="39"/>
      <c r="ES204" s="39"/>
      <c r="ET204" s="39"/>
      <c r="EU204" s="39"/>
      <c r="EV204" s="39"/>
      <c r="EW204" s="39"/>
      <c r="EX204" s="39"/>
      <c r="EY204" s="39"/>
      <c r="EZ204" s="39"/>
      <c r="FA204" s="39"/>
      <c r="FB204" s="39"/>
      <c r="FC204" s="39"/>
      <c r="FD204" s="39"/>
      <c r="FE204" s="39"/>
      <c r="FF204" s="39"/>
      <c r="FG204" s="39"/>
      <c r="FH204" s="39"/>
      <c r="FI204" s="39"/>
      <c r="FJ204" s="39"/>
      <c r="FK204" s="39"/>
      <c r="FL204" s="39"/>
      <c r="FM204" s="39"/>
      <c r="FN204" s="39"/>
      <c r="FO204" s="39"/>
      <c r="FP204" s="39"/>
      <c r="FQ204" s="39"/>
      <c r="FR204" s="39"/>
      <c r="FS204" s="39"/>
      <c r="FT204" s="39"/>
      <c r="FU204" s="39"/>
      <c r="FV204" s="39"/>
      <c r="FW204" s="39"/>
      <c r="FX204" s="39"/>
      <c r="FY204" s="39"/>
      <c r="FZ204" s="39"/>
      <c r="GA204" s="39"/>
      <c r="GB204" s="39"/>
      <c r="GC204" s="39"/>
      <c r="GD204" s="39"/>
      <c r="GE204" s="39"/>
      <c r="GF204" s="39"/>
      <c r="GG204" s="39"/>
      <c r="GH204" s="39"/>
      <c r="GI204" s="39"/>
      <c r="GJ204" s="39"/>
      <c r="GK204" s="39"/>
      <c r="GL204" s="39"/>
      <c r="GM204" s="39"/>
    </row>
    <row r="205" spans="1:195" ht="33.75" x14ac:dyDescent="0.2">
      <c r="A205" s="58">
        <v>173</v>
      </c>
      <c r="B205" s="36" t="s">
        <v>700</v>
      </c>
      <c r="C205" s="156" t="s">
        <v>546</v>
      </c>
      <c r="D205" s="58" t="s">
        <v>24</v>
      </c>
      <c r="E205" s="284">
        <v>34</v>
      </c>
      <c r="F205" s="164"/>
      <c r="G205" s="355"/>
      <c r="H205" s="385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  <c r="DG205" s="39"/>
      <c r="DH205" s="39"/>
      <c r="DI205" s="39"/>
      <c r="DJ205" s="39"/>
      <c r="DK205" s="39"/>
      <c r="DL205" s="39"/>
      <c r="DM205" s="39"/>
      <c r="DN205" s="39"/>
      <c r="DO205" s="39"/>
      <c r="DP205" s="39"/>
      <c r="DQ205" s="39"/>
      <c r="DR205" s="39"/>
      <c r="DS205" s="39"/>
      <c r="DT205" s="39"/>
      <c r="DU205" s="39"/>
      <c r="DV205" s="39"/>
      <c r="DW205" s="39"/>
      <c r="DX205" s="39"/>
      <c r="DY205" s="39"/>
      <c r="DZ205" s="39"/>
      <c r="EA205" s="39"/>
      <c r="EB205" s="39"/>
      <c r="EC205" s="39"/>
      <c r="ED205" s="39"/>
      <c r="EE205" s="39"/>
      <c r="EF205" s="39"/>
      <c r="EG205" s="39"/>
      <c r="EH205" s="39"/>
      <c r="EI205" s="39"/>
      <c r="EJ205" s="39"/>
      <c r="EK205" s="39"/>
      <c r="EL205" s="39"/>
      <c r="EM205" s="39"/>
      <c r="EN205" s="39"/>
      <c r="EO205" s="39"/>
      <c r="EP205" s="39"/>
      <c r="EQ205" s="39"/>
      <c r="ER205" s="39"/>
      <c r="ES205" s="39"/>
      <c r="ET205" s="39"/>
      <c r="EU205" s="39"/>
      <c r="EV205" s="39"/>
      <c r="EW205" s="39"/>
      <c r="EX205" s="39"/>
      <c r="EY205" s="39"/>
      <c r="EZ205" s="39"/>
      <c r="FA205" s="39"/>
      <c r="FB205" s="39"/>
      <c r="FC205" s="39"/>
      <c r="FD205" s="39"/>
      <c r="FE205" s="39"/>
      <c r="FF205" s="39"/>
      <c r="FG205" s="39"/>
      <c r="FH205" s="39"/>
      <c r="FI205" s="39"/>
      <c r="FJ205" s="39"/>
      <c r="FK205" s="39"/>
      <c r="FL205" s="39"/>
      <c r="FM205" s="39"/>
      <c r="FN205" s="39"/>
      <c r="FO205" s="39"/>
      <c r="FP205" s="39"/>
      <c r="FQ205" s="39"/>
      <c r="FR205" s="39"/>
      <c r="FS205" s="39"/>
      <c r="FT205" s="39"/>
      <c r="FU205" s="39"/>
      <c r="FV205" s="39"/>
      <c r="FW205" s="39"/>
      <c r="FX205" s="39"/>
      <c r="FY205" s="39"/>
      <c r="FZ205" s="39"/>
      <c r="GA205" s="39"/>
      <c r="GB205" s="39"/>
      <c r="GC205" s="39"/>
      <c r="GD205" s="39"/>
      <c r="GE205" s="39"/>
      <c r="GF205" s="39"/>
      <c r="GG205" s="39"/>
      <c r="GH205" s="39"/>
      <c r="GI205" s="39"/>
      <c r="GJ205" s="39"/>
      <c r="GK205" s="39"/>
      <c r="GL205" s="39"/>
      <c r="GM205" s="39"/>
    </row>
    <row r="206" spans="1:195" ht="22.5" x14ac:dyDescent="0.2">
      <c r="A206" s="58">
        <v>174</v>
      </c>
      <c r="B206" s="36" t="s">
        <v>701</v>
      </c>
      <c r="C206" s="156" t="s">
        <v>547</v>
      </c>
      <c r="D206" s="58" t="s">
        <v>23</v>
      </c>
      <c r="E206" s="162">
        <v>50</v>
      </c>
      <c r="F206" s="163"/>
      <c r="G206" s="354"/>
      <c r="H206" s="385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  <c r="DG206" s="39"/>
      <c r="DH206" s="39"/>
      <c r="DI206" s="39"/>
      <c r="DJ206" s="39"/>
      <c r="DK206" s="39"/>
      <c r="DL206" s="39"/>
      <c r="DM206" s="39"/>
      <c r="DN206" s="39"/>
      <c r="DO206" s="39"/>
      <c r="DP206" s="39"/>
      <c r="DQ206" s="39"/>
      <c r="DR206" s="39"/>
      <c r="DS206" s="39"/>
      <c r="DT206" s="39"/>
      <c r="DU206" s="39"/>
      <c r="DV206" s="39"/>
      <c r="DW206" s="39"/>
      <c r="DX206" s="39"/>
      <c r="DY206" s="39"/>
      <c r="DZ206" s="39"/>
      <c r="EA206" s="39"/>
      <c r="EB206" s="39"/>
      <c r="EC206" s="39"/>
      <c r="ED206" s="39"/>
      <c r="EE206" s="39"/>
      <c r="EF206" s="39"/>
      <c r="EG206" s="39"/>
      <c r="EH206" s="39"/>
      <c r="EI206" s="39"/>
      <c r="EJ206" s="39"/>
      <c r="EK206" s="39"/>
      <c r="EL206" s="39"/>
      <c r="EM206" s="39"/>
      <c r="EN206" s="39"/>
      <c r="EO206" s="39"/>
      <c r="EP206" s="39"/>
      <c r="EQ206" s="39"/>
      <c r="ER206" s="39"/>
      <c r="ES206" s="39"/>
      <c r="ET206" s="39"/>
      <c r="EU206" s="39"/>
      <c r="EV206" s="39"/>
      <c r="EW206" s="39"/>
      <c r="EX206" s="39"/>
      <c r="EY206" s="39"/>
      <c r="EZ206" s="39"/>
      <c r="FA206" s="39"/>
      <c r="FB206" s="39"/>
      <c r="FC206" s="39"/>
      <c r="FD206" s="39"/>
      <c r="FE206" s="39"/>
      <c r="FF206" s="39"/>
      <c r="FG206" s="39"/>
      <c r="FH206" s="39"/>
      <c r="FI206" s="39"/>
      <c r="FJ206" s="39"/>
      <c r="FK206" s="39"/>
      <c r="FL206" s="39"/>
      <c r="FM206" s="39"/>
      <c r="FN206" s="39"/>
      <c r="FO206" s="39"/>
      <c r="FP206" s="39"/>
      <c r="FQ206" s="39"/>
      <c r="FR206" s="39"/>
      <c r="FS206" s="39"/>
      <c r="FT206" s="39"/>
      <c r="FU206" s="39"/>
      <c r="FV206" s="39"/>
      <c r="FW206" s="39"/>
      <c r="FX206" s="39"/>
      <c r="FY206" s="39"/>
      <c r="FZ206" s="39"/>
      <c r="GA206" s="39"/>
      <c r="GB206" s="39"/>
      <c r="GC206" s="39"/>
      <c r="GD206" s="39"/>
      <c r="GE206" s="39"/>
      <c r="GF206" s="39"/>
      <c r="GG206" s="39"/>
      <c r="GH206" s="39"/>
      <c r="GI206" s="39"/>
      <c r="GJ206" s="39"/>
      <c r="GK206" s="39"/>
      <c r="GL206" s="39"/>
      <c r="GM206" s="39"/>
    </row>
    <row r="207" spans="1:195" ht="22.5" x14ac:dyDescent="0.2">
      <c r="A207" s="58">
        <v>175</v>
      </c>
      <c r="B207" s="36" t="s">
        <v>702</v>
      </c>
      <c r="C207" s="156" t="s">
        <v>548</v>
      </c>
      <c r="D207" s="58" t="s">
        <v>23</v>
      </c>
      <c r="E207" s="162">
        <v>120</v>
      </c>
      <c r="F207" s="163"/>
      <c r="G207" s="354"/>
      <c r="H207" s="385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  <c r="DG207" s="39"/>
      <c r="DH207" s="39"/>
      <c r="DI207" s="39"/>
      <c r="DJ207" s="39"/>
      <c r="DK207" s="39"/>
      <c r="DL207" s="39"/>
      <c r="DM207" s="39"/>
      <c r="DN207" s="39"/>
      <c r="DO207" s="39"/>
      <c r="DP207" s="39"/>
      <c r="DQ207" s="39"/>
      <c r="DR207" s="39"/>
      <c r="DS207" s="39"/>
      <c r="DT207" s="39"/>
      <c r="DU207" s="39"/>
      <c r="DV207" s="39"/>
      <c r="DW207" s="39"/>
      <c r="DX207" s="39"/>
      <c r="DY207" s="39"/>
      <c r="DZ207" s="39"/>
      <c r="EA207" s="39"/>
      <c r="EB207" s="39"/>
      <c r="EC207" s="39"/>
      <c r="ED207" s="39"/>
      <c r="EE207" s="39"/>
      <c r="EF207" s="39"/>
      <c r="EG207" s="39"/>
      <c r="EH207" s="39"/>
      <c r="EI207" s="39"/>
      <c r="EJ207" s="39"/>
      <c r="EK207" s="39"/>
      <c r="EL207" s="39"/>
      <c r="EM207" s="39"/>
      <c r="EN207" s="39"/>
      <c r="EO207" s="39"/>
      <c r="EP207" s="39"/>
      <c r="EQ207" s="39"/>
      <c r="ER207" s="39"/>
      <c r="ES207" s="39"/>
      <c r="ET207" s="39"/>
      <c r="EU207" s="39"/>
      <c r="EV207" s="39"/>
      <c r="EW207" s="39"/>
      <c r="EX207" s="39"/>
      <c r="EY207" s="39"/>
      <c r="EZ207" s="39"/>
      <c r="FA207" s="39"/>
      <c r="FB207" s="39"/>
      <c r="FC207" s="39"/>
      <c r="FD207" s="39"/>
      <c r="FE207" s="39"/>
      <c r="FF207" s="39"/>
      <c r="FG207" s="39"/>
      <c r="FH207" s="39"/>
      <c r="FI207" s="39"/>
      <c r="FJ207" s="39"/>
      <c r="FK207" s="39"/>
      <c r="FL207" s="39"/>
      <c r="FM207" s="39"/>
      <c r="FN207" s="39"/>
      <c r="FO207" s="39"/>
      <c r="FP207" s="39"/>
      <c r="FQ207" s="39"/>
      <c r="FR207" s="39"/>
      <c r="FS207" s="39"/>
      <c r="FT207" s="39"/>
      <c r="FU207" s="39"/>
      <c r="FV207" s="39"/>
      <c r="FW207" s="39"/>
      <c r="FX207" s="39"/>
      <c r="FY207" s="39"/>
      <c r="FZ207" s="39"/>
      <c r="GA207" s="39"/>
      <c r="GB207" s="39"/>
      <c r="GC207" s="39"/>
      <c r="GD207" s="39"/>
      <c r="GE207" s="39"/>
      <c r="GF207" s="39"/>
      <c r="GG207" s="39"/>
      <c r="GH207" s="39"/>
      <c r="GI207" s="39"/>
      <c r="GJ207" s="39"/>
      <c r="GK207" s="39"/>
      <c r="GL207" s="39"/>
      <c r="GM207" s="39"/>
    </row>
    <row r="208" spans="1:195" ht="33.75" x14ac:dyDescent="0.2">
      <c r="A208" s="58">
        <v>176</v>
      </c>
      <c r="B208" s="36" t="s">
        <v>703</v>
      </c>
      <c r="C208" s="156" t="s">
        <v>549</v>
      </c>
      <c r="D208" s="58" t="s">
        <v>24</v>
      </c>
      <c r="E208" s="162">
        <v>1</v>
      </c>
      <c r="F208" s="163"/>
      <c r="G208" s="354"/>
      <c r="H208" s="385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  <c r="DG208" s="39"/>
      <c r="DH208" s="39"/>
      <c r="DI208" s="39"/>
      <c r="DJ208" s="39"/>
      <c r="DK208" s="39"/>
      <c r="DL208" s="39"/>
      <c r="DM208" s="39"/>
      <c r="DN208" s="39"/>
      <c r="DO208" s="39"/>
      <c r="DP208" s="39"/>
      <c r="DQ208" s="39"/>
      <c r="DR208" s="39"/>
      <c r="DS208" s="39"/>
      <c r="DT208" s="39"/>
      <c r="DU208" s="39"/>
      <c r="DV208" s="39"/>
      <c r="DW208" s="39"/>
      <c r="DX208" s="39"/>
      <c r="DY208" s="39"/>
      <c r="DZ208" s="39"/>
      <c r="EA208" s="39"/>
      <c r="EB208" s="39"/>
      <c r="EC208" s="39"/>
      <c r="ED208" s="39"/>
      <c r="EE208" s="39"/>
      <c r="EF208" s="39"/>
      <c r="EG208" s="39"/>
      <c r="EH208" s="39"/>
      <c r="EI208" s="39"/>
      <c r="EJ208" s="39"/>
      <c r="EK208" s="39"/>
      <c r="EL208" s="39"/>
      <c r="EM208" s="39"/>
      <c r="EN208" s="39"/>
      <c r="EO208" s="39"/>
      <c r="EP208" s="39"/>
      <c r="EQ208" s="39"/>
      <c r="ER208" s="39"/>
      <c r="ES208" s="39"/>
      <c r="ET208" s="39"/>
      <c r="EU208" s="39"/>
      <c r="EV208" s="39"/>
      <c r="EW208" s="39"/>
      <c r="EX208" s="39"/>
      <c r="EY208" s="39"/>
      <c r="EZ208" s="39"/>
      <c r="FA208" s="39"/>
      <c r="FB208" s="39"/>
      <c r="FC208" s="39"/>
      <c r="FD208" s="39"/>
      <c r="FE208" s="39"/>
      <c r="FF208" s="39"/>
      <c r="FG208" s="39"/>
      <c r="FH208" s="39"/>
      <c r="FI208" s="39"/>
      <c r="FJ208" s="39"/>
      <c r="FK208" s="39"/>
      <c r="FL208" s="39"/>
      <c r="FM208" s="39"/>
      <c r="FN208" s="39"/>
      <c r="FO208" s="39"/>
      <c r="FP208" s="39"/>
      <c r="FQ208" s="39"/>
      <c r="FR208" s="39"/>
      <c r="FS208" s="39"/>
      <c r="FT208" s="39"/>
      <c r="FU208" s="39"/>
      <c r="FV208" s="39"/>
      <c r="FW208" s="39"/>
      <c r="FX208" s="39"/>
      <c r="FY208" s="39"/>
      <c r="FZ208" s="39"/>
      <c r="GA208" s="39"/>
      <c r="GB208" s="39"/>
      <c r="GC208" s="39"/>
      <c r="GD208" s="39"/>
      <c r="GE208" s="39"/>
      <c r="GF208" s="39"/>
      <c r="GG208" s="39"/>
      <c r="GH208" s="39"/>
      <c r="GI208" s="39"/>
      <c r="GJ208" s="39"/>
      <c r="GK208" s="39"/>
      <c r="GL208" s="39"/>
      <c r="GM208" s="39"/>
    </row>
    <row r="209" spans="1:195" ht="12" customHeight="1" x14ac:dyDescent="0.2">
      <c r="A209" s="58">
        <v>177</v>
      </c>
      <c r="B209" s="36" t="s">
        <v>704</v>
      </c>
      <c r="C209" s="166" t="s">
        <v>550</v>
      </c>
      <c r="D209" s="58" t="s">
        <v>24</v>
      </c>
      <c r="E209" s="162">
        <v>1</v>
      </c>
      <c r="F209" s="163"/>
      <c r="G209" s="354"/>
      <c r="H209" s="385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  <c r="DG209" s="39"/>
      <c r="DH209" s="39"/>
      <c r="DI209" s="39"/>
      <c r="DJ209" s="39"/>
      <c r="DK209" s="39"/>
      <c r="DL209" s="39"/>
      <c r="DM209" s="39"/>
      <c r="DN209" s="39"/>
      <c r="DO209" s="39"/>
      <c r="DP209" s="39"/>
      <c r="DQ209" s="39"/>
      <c r="DR209" s="39"/>
      <c r="DS209" s="39"/>
      <c r="DT209" s="39"/>
      <c r="DU209" s="39"/>
      <c r="DV209" s="39"/>
      <c r="DW209" s="39"/>
      <c r="DX209" s="39"/>
      <c r="DY209" s="39"/>
      <c r="DZ209" s="39"/>
      <c r="EA209" s="39"/>
      <c r="EB209" s="39"/>
      <c r="EC209" s="39"/>
      <c r="ED209" s="39"/>
      <c r="EE209" s="39"/>
      <c r="EF209" s="39"/>
      <c r="EG209" s="39"/>
      <c r="EH209" s="39"/>
      <c r="EI209" s="39"/>
      <c r="EJ209" s="39"/>
      <c r="EK209" s="39"/>
      <c r="EL209" s="39"/>
      <c r="EM209" s="39"/>
      <c r="EN209" s="39"/>
      <c r="EO209" s="39"/>
      <c r="EP209" s="39"/>
      <c r="EQ209" s="39"/>
      <c r="ER209" s="39"/>
      <c r="ES209" s="39"/>
      <c r="ET209" s="39"/>
      <c r="EU209" s="39"/>
      <c r="EV209" s="39"/>
      <c r="EW209" s="39"/>
      <c r="EX209" s="39"/>
      <c r="EY209" s="39"/>
      <c r="EZ209" s="39"/>
      <c r="FA209" s="39"/>
      <c r="FB209" s="39"/>
      <c r="FC209" s="39"/>
      <c r="FD209" s="39"/>
      <c r="FE209" s="39"/>
      <c r="FF209" s="39"/>
      <c r="FG209" s="39"/>
      <c r="FH209" s="39"/>
      <c r="FI209" s="39"/>
      <c r="FJ209" s="39"/>
      <c r="FK209" s="39"/>
      <c r="FL209" s="39"/>
      <c r="FM209" s="39"/>
      <c r="FN209" s="39"/>
      <c r="FO209" s="39"/>
      <c r="FP209" s="39"/>
      <c r="FQ209" s="39"/>
      <c r="FR209" s="39"/>
      <c r="FS209" s="39"/>
      <c r="FT209" s="39"/>
      <c r="FU209" s="39"/>
      <c r="FV209" s="39"/>
      <c r="FW209" s="39"/>
      <c r="FX209" s="39"/>
      <c r="FY209" s="39"/>
      <c r="FZ209" s="39"/>
      <c r="GA209" s="39"/>
      <c r="GB209" s="39"/>
      <c r="GC209" s="39"/>
      <c r="GD209" s="39"/>
      <c r="GE209" s="39"/>
      <c r="GF209" s="39"/>
      <c r="GG209" s="39"/>
      <c r="GH209" s="39"/>
      <c r="GI209" s="39"/>
      <c r="GJ209" s="39"/>
      <c r="GK209" s="39"/>
      <c r="GL209" s="39"/>
      <c r="GM209" s="39"/>
    </row>
    <row r="210" spans="1:195" ht="12" customHeight="1" x14ac:dyDescent="0.2">
      <c r="A210" s="58">
        <v>178</v>
      </c>
      <c r="B210" s="36" t="s">
        <v>705</v>
      </c>
      <c r="C210" s="166" t="s">
        <v>551</v>
      </c>
      <c r="D210" s="58" t="s">
        <v>23</v>
      </c>
      <c r="E210" s="159">
        <v>40</v>
      </c>
      <c r="F210" s="163"/>
      <c r="G210" s="354"/>
      <c r="H210" s="385"/>
      <c r="I210" s="247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  <c r="DG210" s="39"/>
      <c r="DH210" s="39"/>
      <c r="DI210" s="39"/>
      <c r="DJ210" s="39"/>
      <c r="DK210" s="39"/>
      <c r="DL210" s="39"/>
      <c r="DM210" s="39"/>
      <c r="DN210" s="39"/>
      <c r="DO210" s="39"/>
      <c r="DP210" s="39"/>
      <c r="DQ210" s="39"/>
      <c r="DR210" s="39"/>
      <c r="DS210" s="39"/>
      <c r="DT210" s="39"/>
      <c r="DU210" s="39"/>
      <c r="DV210" s="39"/>
      <c r="DW210" s="39"/>
      <c r="DX210" s="39"/>
      <c r="DY210" s="39"/>
      <c r="DZ210" s="39"/>
      <c r="EA210" s="39"/>
      <c r="EB210" s="39"/>
      <c r="EC210" s="39"/>
      <c r="ED210" s="39"/>
      <c r="EE210" s="39"/>
      <c r="EF210" s="39"/>
      <c r="EG210" s="39"/>
      <c r="EH210" s="39"/>
      <c r="EI210" s="39"/>
      <c r="EJ210" s="39"/>
      <c r="EK210" s="39"/>
      <c r="EL210" s="39"/>
      <c r="EM210" s="39"/>
      <c r="EN210" s="39"/>
      <c r="EO210" s="39"/>
      <c r="EP210" s="39"/>
      <c r="EQ210" s="39"/>
      <c r="ER210" s="39"/>
      <c r="ES210" s="39"/>
      <c r="ET210" s="39"/>
      <c r="EU210" s="39"/>
      <c r="EV210" s="39"/>
      <c r="EW210" s="39"/>
      <c r="EX210" s="39"/>
      <c r="EY210" s="39"/>
      <c r="EZ210" s="39"/>
      <c r="FA210" s="39"/>
      <c r="FB210" s="39"/>
      <c r="FC210" s="39"/>
      <c r="FD210" s="39"/>
      <c r="FE210" s="39"/>
      <c r="FF210" s="39"/>
      <c r="FG210" s="39"/>
      <c r="FH210" s="39"/>
      <c r="FI210" s="39"/>
      <c r="FJ210" s="39"/>
      <c r="FK210" s="39"/>
      <c r="FL210" s="39"/>
      <c r="FM210" s="39"/>
      <c r="FN210" s="39"/>
      <c r="FO210" s="39"/>
      <c r="FP210" s="39"/>
      <c r="FQ210" s="39"/>
      <c r="FR210" s="39"/>
      <c r="FS210" s="39"/>
      <c r="FT210" s="39"/>
      <c r="FU210" s="39"/>
      <c r="FV210" s="39"/>
      <c r="FW210" s="39"/>
      <c r="FX210" s="39"/>
      <c r="FY210" s="39"/>
      <c r="FZ210" s="39"/>
      <c r="GA210" s="39"/>
      <c r="GB210" s="39"/>
      <c r="GC210" s="39"/>
      <c r="GD210" s="39"/>
      <c r="GE210" s="39"/>
      <c r="GF210" s="39"/>
      <c r="GG210" s="39"/>
      <c r="GH210" s="39"/>
      <c r="GI210" s="39"/>
      <c r="GJ210" s="39"/>
      <c r="GK210" s="39"/>
      <c r="GL210" s="39"/>
      <c r="GM210" s="39"/>
    </row>
    <row r="211" spans="1:195" ht="12" customHeight="1" x14ac:dyDescent="0.2">
      <c r="A211" s="58">
        <v>179</v>
      </c>
      <c r="B211" s="37" t="s">
        <v>706</v>
      </c>
      <c r="C211" s="224" t="s">
        <v>552</v>
      </c>
      <c r="D211" s="157" t="s">
        <v>24</v>
      </c>
      <c r="E211" s="225">
        <v>34</v>
      </c>
      <c r="F211" s="226"/>
      <c r="G211" s="277"/>
      <c r="H211" s="386"/>
      <c r="I211" s="20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  <c r="DJ211" s="39"/>
      <c r="DK211" s="39"/>
      <c r="DL211" s="39"/>
      <c r="DM211" s="39"/>
      <c r="DN211" s="39"/>
      <c r="DO211" s="39"/>
      <c r="DP211" s="39"/>
      <c r="DQ211" s="39"/>
      <c r="DR211" s="39"/>
      <c r="DS211" s="39"/>
      <c r="DT211" s="39"/>
      <c r="DU211" s="39"/>
      <c r="DV211" s="39"/>
      <c r="DW211" s="39"/>
      <c r="DX211" s="39"/>
      <c r="DY211" s="39"/>
      <c r="DZ211" s="39"/>
      <c r="EA211" s="39"/>
      <c r="EB211" s="39"/>
      <c r="EC211" s="39"/>
      <c r="ED211" s="39"/>
      <c r="EE211" s="39"/>
      <c r="EF211" s="39"/>
      <c r="EG211" s="39"/>
      <c r="EH211" s="39"/>
      <c r="EI211" s="39"/>
      <c r="EJ211" s="39"/>
      <c r="EK211" s="39"/>
      <c r="EL211" s="39"/>
      <c r="EM211" s="39"/>
      <c r="EN211" s="39"/>
      <c r="EO211" s="39"/>
      <c r="EP211" s="39"/>
      <c r="EQ211" s="39"/>
      <c r="ER211" s="39"/>
      <c r="ES211" s="39"/>
      <c r="ET211" s="39"/>
      <c r="EU211" s="39"/>
      <c r="EV211" s="39"/>
      <c r="EW211" s="39"/>
      <c r="EX211" s="39"/>
      <c r="EY211" s="39"/>
      <c r="EZ211" s="39"/>
      <c r="FA211" s="39"/>
      <c r="FB211" s="39"/>
      <c r="FC211" s="39"/>
      <c r="FD211" s="39"/>
      <c r="FE211" s="39"/>
      <c r="FF211" s="39"/>
      <c r="FG211" s="39"/>
      <c r="FH211" s="39"/>
      <c r="FI211" s="39"/>
      <c r="FJ211" s="39"/>
      <c r="FK211" s="39"/>
      <c r="FL211" s="39"/>
      <c r="FM211" s="39"/>
      <c r="FN211" s="39"/>
      <c r="FO211" s="39"/>
      <c r="FP211" s="39"/>
      <c r="FQ211" s="39"/>
      <c r="FR211" s="39"/>
      <c r="FS211" s="39"/>
      <c r="FT211" s="39"/>
      <c r="FU211" s="39"/>
      <c r="FV211" s="39"/>
      <c r="FW211" s="39"/>
      <c r="FX211" s="39"/>
      <c r="FY211" s="39"/>
      <c r="FZ211" s="39"/>
      <c r="GA211" s="39"/>
      <c r="GB211" s="39"/>
      <c r="GC211" s="39"/>
      <c r="GD211" s="39"/>
      <c r="GE211" s="39"/>
      <c r="GF211" s="39"/>
      <c r="GG211" s="39"/>
      <c r="GH211" s="39"/>
      <c r="GI211" s="39"/>
      <c r="GJ211" s="39"/>
      <c r="GK211" s="39"/>
      <c r="GL211" s="39"/>
      <c r="GM211" s="39"/>
    </row>
    <row r="212" spans="1:195" ht="22.5" x14ac:dyDescent="0.2">
      <c r="A212" s="339"/>
      <c r="B212" s="158"/>
      <c r="C212" s="294" t="s">
        <v>647</v>
      </c>
      <c r="D212" s="295"/>
      <c r="E212" s="295"/>
      <c r="F212" s="295"/>
      <c r="G212" s="296"/>
      <c r="H212" s="386"/>
      <c r="I212" s="20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  <c r="DG212" s="39"/>
      <c r="DH212" s="39"/>
      <c r="DI212" s="39"/>
      <c r="DJ212" s="39"/>
      <c r="DK212" s="39"/>
      <c r="DL212" s="39"/>
      <c r="DM212" s="39"/>
      <c r="DN212" s="39"/>
      <c r="DO212" s="39"/>
      <c r="DP212" s="39"/>
      <c r="DQ212" s="39"/>
      <c r="DR212" s="39"/>
      <c r="DS212" s="39"/>
      <c r="DT212" s="39"/>
      <c r="DU212" s="39"/>
      <c r="DV212" s="39"/>
      <c r="DW212" s="39"/>
      <c r="DX212" s="39"/>
      <c r="DY212" s="39"/>
      <c r="DZ212" s="39"/>
      <c r="EA212" s="39"/>
      <c r="EB212" s="39"/>
      <c r="EC212" s="39"/>
      <c r="ED212" s="39"/>
      <c r="EE212" s="39"/>
      <c r="EF212" s="39"/>
      <c r="EG212" s="39"/>
      <c r="EH212" s="39"/>
      <c r="EI212" s="39"/>
      <c r="EJ212" s="39"/>
      <c r="EK212" s="39"/>
      <c r="EL212" s="39"/>
      <c r="EM212" s="39"/>
      <c r="EN212" s="39"/>
      <c r="EO212" s="39"/>
      <c r="EP212" s="39"/>
      <c r="EQ212" s="39"/>
      <c r="ER212" s="39"/>
      <c r="ES212" s="39"/>
      <c r="ET212" s="39"/>
      <c r="EU212" s="39"/>
      <c r="EV212" s="39"/>
      <c r="EW212" s="39"/>
      <c r="EX212" s="39"/>
      <c r="EY212" s="39"/>
      <c r="EZ212" s="39"/>
      <c r="FA212" s="39"/>
      <c r="FB212" s="39"/>
      <c r="FC212" s="39"/>
      <c r="FD212" s="39"/>
      <c r="FE212" s="39"/>
      <c r="FF212" s="39"/>
      <c r="FG212" s="39"/>
      <c r="FH212" s="39"/>
      <c r="FI212" s="39"/>
      <c r="FJ212" s="39"/>
      <c r="FK212" s="39"/>
      <c r="FL212" s="39"/>
      <c r="FM212" s="39"/>
      <c r="FN212" s="39"/>
      <c r="FO212" s="39"/>
      <c r="FP212" s="39"/>
      <c r="FQ212" s="39"/>
      <c r="FR212" s="39"/>
      <c r="FS212" s="39"/>
      <c r="FT212" s="39"/>
      <c r="FU212" s="39"/>
      <c r="FV212" s="39"/>
      <c r="FW212" s="39"/>
      <c r="FX212" s="39"/>
      <c r="FY212" s="39"/>
      <c r="FZ212" s="39"/>
      <c r="GA212" s="39"/>
      <c r="GB212" s="39"/>
      <c r="GC212" s="39"/>
      <c r="GD212" s="39"/>
      <c r="GE212" s="39"/>
      <c r="GF212" s="39"/>
      <c r="GG212" s="39"/>
      <c r="GH212" s="39"/>
      <c r="GI212" s="39"/>
      <c r="GJ212" s="39"/>
      <c r="GK212" s="39"/>
      <c r="GL212" s="39"/>
      <c r="GM212" s="39"/>
    </row>
    <row r="213" spans="1:195" ht="33.75" x14ac:dyDescent="0.2">
      <c r="A213" s="58">
        <v>180</v>
      </c>
      <c r="B213" s="210" t="s">
        <v>778</v>
      </c>
      <c r="C213" s="215" t="s">
        <v>975</v>
      </c>
      <c r="D213" s="216" t="s">
        <v>23</v>
      </c>
      <c r="E213" s="211">
        <v>25</v>
      </c>
      <c r="F213" s="212"/>
      <c r="G213" s="356"/>
      <c r="H213" s="386"/>
      <c r="I213" s="20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  <c r="DG213" s="39"/>
      <c r="DH213" s="39"/>
      <c r="DI213" s="39"/>
      <c r="DJ213" s="39"/>
      <c r="DK213" s="39"/>
      <c r="DL213" s="39"/>
      <c r="DM213" s="39"/>
      <c r="DN213" s="39"/>
      <c r="DO213" s="39"/>
      <c r="DP213" s="39"/>
      <c r="DQ213" s="39"/>
      <c r="DR213" s="39"/>
      <c r="DS213" s="39"/>
      <c r="DT213" s="39"/>
      <c r="DU213" s="39"/>
      <c r="DV213" s="39"/>
      <c r="DW213" s="39"/>
      <c r="DX213" s="39"/>
      <c r="DY213" s="39"/>
      <c r="DZ213" s="39"/>
      <c r="EA213" s="39"/>
      <c r="EB213" s="39"/>
      <c r="EC213" s="39"/>
      <c r="ED213" s="39"/>
      <c r="EE213" s="39"/>
      <c r="EF213" s="39"/>
      <c r="EG213" s="39"/>
      <c r="EH213" s="39"/>
      <c r="EI213" s="39"/>
      <c r="EJ213" s="39"/>
      <c r="EK213" s="39"/>
      <c r="EL213" s="39"/>
      <c r="EM213" s="39"/>
      <c r="EN213" s="39"/>
      <c r="EO213" s="39"/>
      <c r="EP213" s="39"/>
      <c r="EQ213" s="39"/>
      <c r="ER213" s="39"/>
      <c r="ES213" s="39"/>
      <c r="ET213" s="39"/>
      <c r="EU213" s="39"/>
      <c r="EV213" s="39"/>
      <c r="EW213" s="39"/>
      <c r="EX213" s="39"/>
      <c r="EY213" s="39"/>
      <c r="EZ213" s="39"/>
      <c r="FA213" s="39"/>
      <c r="FB213" s="39"/>
      <c r="FC213" s="39"/>
      <c r="FD213" s="39"/>
      <c r="FE213" s="39"/>
      <c r="FF213" s="39"/>
      <c r="FG213" s="39"/>
      <c r="FH213" s="39"/>
      <c r="FI213" s="39"/>
      <c r="FJ213" s="39"/>
      <c r="FK213" s="39"/>
      <c r="FL213" s="39"/>
      <c r="FM213" s="39"/>
      <c r="FN213" s="39"/>
      <c r="FO213" s="39"/>
      <c r="FP213" s="39"/>
      <c r="FQ213" s="39"/>
      <c r="FR213" s="39"/>
      <c r="FS213" s="39"/>
      <c r="FT213" s="39"/>
      <c r="FU213" s="39"/>
      <c r="FV213" s="39"/>
      <c r="FW213" s="39"/>
      <c r="FX213" s="39"/>
      <c r="FY213" s="39"/>
      <c r="FZ213" s="39"/>
      <c r="GA213" s="39"/>
      <c r="GB213" s="39"/>
      <c r="GC213" s="39"/>
      <c r="GD213" s="39"/>
      <c r="GE213" s="39"/>
      <c r="GF213" s="39"/>
      <c r="GG213" s="39"/>
      <c r="GH213" s="39"/>
      <c r="GI213" s="39"/>
      <c r="GJ213" s="39"/>
      <c r="GK213" s="39"/>
      <c r="GL213" s="39"/>
      <c r="GM213" s="39"/>
    </row>
    <row r="214" spans="1:195" ht="22.5" x14ac:dyDescent="0.2">
      <c r="A214" s="58">
        <v>181</v>
      </c>
      <c r="B214" s="210" t="s">
        <v>779</v>
      </c>
      <c r="C214" s="215" t="s">
        <v>976</v>
      </c>
      <c r="D214" s="216" t="s">
        <v>750</v>
      </c>
      <c r="E214" s="211">
        <v>1</v>
      </c>
      <c r="F214" s="212"/>
      <c r="G214" s="356"/>
      <c r="H214" s="386"/>
      <c r="I214" s="20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39"/>
      <c r="DI214" s="39"/>
      <c r="DJ214" s="39"/>
      <c r="DK214" s="39"/>
      <c r="DL214" s="39"/>
      <c r="DM214" s="39"/>
      <c r="DN214" s="39"/>
      <c r="DO214" s="39"/>
      <c r="DP214" s="39"/>
      <c r="DQ214" s="39"/>
      <c r="DR214" s="39"/>
      <c r="DS214" s="39"/>
      <c r="DT214" s="39"/>
      <c r="DU214" s="39"/>
      <c r="DV214" s="39"/>
      <c r="DW214" s="39"/>
      <c r="DX214" s="39"/>
      <c r="DY214" s="39"/>
      <c r="DZ214" s="39"/>
      <c r="EA214" s="39"/>
      <c r="EB214" s="39"/>
      <c r="EC214" s="39"/>
      <c r="ED214" s="39"/>
      <c r="EE214" s="39"/>
      <c r="EF214" s="39"/>
      <c r="EG214" s="39"/>
      <c r="EH214" s="39"/>
      <c r="EI214" s="39"/>
      <c r="EJ214" s="39"/>
      <c r="EK214" s="39"/>
      <c r="EL214" s="39"/>
      <c r="EM214" s="39"/>
      <c r="EN214" s="39"/>
      <c r="EO214" s="39"/>
      <c r="EP214" s="39"/>
      <c r="EQ214" s="39"/>
      <c r="ER214" s="39"/>
      <c r="ES214" s="39"/>
      <c r="ET214" s="39"/>
      <c r="EU214" s="39"/>
      <c r="EV214" s="39"/>
      <c r="EW214" s="39"/>
      <c r="EX214" s="39"/>
      <c r="EY214" s="39"/>
      <c r="EZ214" s="39"/>
      <c r="FA214" s="39"/>
      <c r="FB214" s="39"/>
      <c r="FC214" s="39"/>
      <c r="FD214" s="39"/>
      <c r="FE214" s="39"/>
      <c r="FF214" s="39"/>
      <c r="FG214" s="39"/>
      <c r="FH214" s="39"/>
      <c r="FI214" s="39"/>
      <c r="FJ214" s="39"/>
      <c r="FK214" s="39"/>
      <c r="FL214" s="39"/>
      <c r="FM214" s="39"/>
      <c r="FN214" s="39"/>
      <c r="FO214" s="39"/>
      <c r="FP214" s="39"/>
      <c r="FQ214" s="39"/>
      <c r="FR214" s="39"/>
      <c r="FS214" s="39"/>
      <c r="FT214" s="39"/>
      <c r="FU214" s="39"/>
      <c r="FV214" s="39"/>
      <c r="FW214" s="39"/>
      <c r="FX214" s="39"/>
      <c r="FY214" s="39"/>
      <c r="FZ214" s="39"/>
      <c r="GA214" s="39"/>
      <c r="GB214" s="39"/>
      <c r="GC214" s="39"/>
      <c r="GD214" s="39"/>
      <c r="GE214" s="39"/>
      <c r="GF214" s="39"/>
      <c r="GG214" s="39"/>
      <c r="GH214" s="39"/>
      <c r="GI214" s="39"/>
      <c r="GJ214" s="39"/>
      <c r="GK214" s="39"/>
      <c r="GL214" s="39"/>
      <c r="GM214" s="39"/>
    </row>
    <row r="215" spans="1:195" ht="22.5" x14ac:dyDescent="0.2">
      <c r="A215" s="58">
        <v>182</v>
      </c>
      <c r="B215" s="210" t="s">
        <v>780</v>
      </c>
      <c r="C215" s="215" t="s">
        <v>977</v>
      </c>
      <c r="D215" s="216" t="s">
        <v>750</v>
      </c>
      <c r="E215" s="211">
        <v>1</v>
      </c>
      <c r="F215" s="212"/>
      <c r="G215" s="356"/>
      <c r="H215" s="386"/>
      <c r="I215" s="20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  <c r="DG215" s="39"/>
      <c r="DH215" s="39"/>
      <c r="DI215" s="39"/>
      <c r="DJ215" s="39"/>
      <c r="DK215" s="39"/>
      <c r="DL215" s="39"/>
      <c r="DM215" s="39"/>
      <c r="DN215" s="39"/>
      <c r="DO215" s="39"/>
      <c r="DP215" s="39"/>
      <c r="DQ215" s="39"/>
      <c r="DR215" s="39"/>
      <c r="DS215" s="39"/>
      <c r="DT215" s="39"/>
      <c r="DU215" s="39"/>
      <c r="DV215" s="39"/>
      <c r="DW215" s="39"/>
      <c r="DX215" s="39"/>
      <c r="DY215" s="39"/>
      <c r="DZ215" s="39"/>
      <c r="EA215" s="39"/>
      <c r="EB215" s="39"/>
      <c r="EC215" s="39"/>
      <c r="ED215" s="39"/>
      <c r="EE215" s="39"/>
      <c r="EF215" s="39"/>
      <c r="EG215" s="39"/>
      <c r="EH215" s="39"/>
      <c r="EI215" s="39"/>
      <c r="EJ215" s="39"/>
      <c r="EK215" s="39"/>
      <c r="EL215" s="39"/>
      <c r="EM215" s="39"/>
      <c r="EN215" s="39"/>
      <c r="EO215" s="39"/>
      <c r="EP215" s="39"/>
      <c r="EQ215" s="39"/>
      <c r="ER215" s="39"/>
      <c r="ES215" s="39"/>
      <c r="ET215" s="39"/>
      <c r="EU215" s="39"/>
      <c r="EV215" s="39"/>
      <c r="EW215" s="39"/>
      <c r="EX215" s="39"/>
      <c r="EY215" s="39"/>
      <c r="EZ215" s="39"/>
      <c r="FA215" s="39"/>
      <c r="FB215" s="39"/>
      <c r="FC215" s="39"/>
      <c r="FD215" s="39"/>
      <c r="FE215" s="39"/>
      <c r="FF215" s="39"/>
      <c r="FG215" s="39"/>
      <c r="FH215" s="39"/>
      <c r="FI215" s="39"/>
      <c r="FJ215" s="39"/>
      <c r="FK215" s="39"/>
      <c r="FL215" s="39"/>
      <c r="FM215" s="39"/>
      <c r="FN215" s="39"/>
      <c r="FO215" s="39"/>
      <c r="FP215" s="39"/>
      <c r="FQ215" s="39"/>
      <c r="FR215" s="39"/>
      <c r="FS215" s="39"/>
      <c r="FT215" s="39"/>
      <c r="FU215" s="39"/>
      <c r="FV215" s="39"/>
      <c r="FW215" s="39"/>
      <c r="FX215" s="39"/>
      <c r="FY215" s="39"/>
      <c r="FZ215" s="39"/>
      <c r="GA215" s="39"/>
      <c r="GB215" s="39"/>
      <c r="GC215" s="39"/>
      <c r="GD215" s="39"/>
      <c r="GE215" s="39"/>
      <c r="GF215" s="39"/>
      <c r="GG215" s="39"/>
      <c r="GH215" s="39"/>
      <c r="GI215" s="39"/>
      <c r="GJ215" s="39"/>
      <c r="GK215" s="39"/>
      <c r="GL215" s="39"/>
      <c r="GM215" s="39"/>
    </row>
    <row r="216" spans="1:195" ht="22.5" x14ac:dyDescent="0.2">
      <c r="A216" s="58">
        <v>183</v>
      </c>
      <c r="B216" s="210" t="s">
        <v>752</v>
      </c>
      <c r="C216" s="215" t="s">
        <v>978</v>
      </c>
      <c r="D216" s="216" t="s">
        <v>23</v>
      </c>
      <c r="E216" s="213">
        <v>15</v>
      </c>
      <c r="F216" s="214"/>
      <c r="G216" s="357"/>
      <c r="H216" s="386"/>
      <c r="I216" s="20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  <c r="DF216" s="39"/>
      <c r="DG216" s="39"/>
      <c r="DH216" s="39"/>
      <c r="DI216" s="39"/>
      <c r="DJ216" s="39"/>
      <c r="DK216" s="39"/>
      <c r="DL216" s="39"/>
      <c r="DM216" s="39"/>
      <c r="DN216" s="39"/>
      <c r="DO216" s="39"/>
      <c r="DP216" s="39"/>
      <c r="DQ216" s="39"/>
      <c r="DR216" s="39"/>
      <c r="DS216" s="39"/>
      <c r="DT216" s="39"/>
      <c r="DU216" s="39"/>
      <c r="DV216" s="39"/>
      <c r="DW216" s="39"/>
      <c r="DX216" s="39"/>
      <c r="DY216" s="39"/>
      <c r="DZ216" s="39"/>
      <c r="EA216" s="39"/>
      <c r="EB216" s="39"/>
      <c r="EC216" s="39"/>
      <c r="ED216" s="39"/>
      <c r="EE216" s="39"/>
      <c r="EF216" s="39"/>
      <c r="EG216" s="39"/>
      <c r="EH216" s="39"/>
      <c r="EI216" s="39"/>
      <c r="EJ216" s="39"/>
      <c r="EK216" s="39"/>
      <c r="EL216" s="39"/>
      <c r="EM216" s="39"/>
      <c r="EN216" s="39"/>
      <c r="EO216" s="39"/>
      <c r="EP216" s="39"/>
      <c r="EQ216" s="39"/>
      <c r="ER216" s="39"/>
      <c r="ES216" s="39"/>
      <c r="ET216" s="39"/>
      <c r="EU216" s="39"/>
      <c r="EV216" s="39"/>
      <c r="EW216" s="39"/>
      <c r="EX216" s="39"/>
      <c r="EY216" s="39"/>
      <c r="EZ216" s="39"/>
      <c r="FA216" s="39"/>
      <c r="FB216" s="39"/>
      <c r="FC216" s="39"/>
      <c r="FD216" s="39"/>
      <c r="FE216" s="39"/>
      <c r="FF216" s="39"/>
      <c r="FG216" s="39"/>
      <c r="FH216" s="39"/>
      <c r="FI216" s="39"/>
      <c r="FJ216" s="39"/>
      <c r="FK216" s="39"/>
      <c r="FL216" s="39"/>
      <c r="FM216" s="39"/>
      <c r="FN216" s="39"/>
      <c r="FO216" s="39"/>
      <c r="FP216" s="39"/>
      <c r="FQ216" s="39"/>
      <c r="FR216" s="39"/>
      <c r="FS216" s="39"/>
      <c r="FT216" s="39"/>
      <c r="FU216" s="39"/>
      <c r="FV216" s="39"/>
      <c r="FW216" s="39"/>
      <c r="FX216" s="39"/>
      <c r="FY216" s="39"/>
      <c r="FZ216" s="39"/>
      <c r="GA216" s="39"/>
      <c r="GB216" s="39"/>
      <c r="GC216" s="39"/>
      <c r="GD216" s="39"/>
      <c r="GE216" s="39"/>
      <c r="GF216" s="39"/>
      <c r="GG216" s="39"/>
      <c r="GH216" s="39"/>
      <c r="GI216" s="39"/>
      <c r="GJ216" s="39"/>
      <c r="GK216" s="39"/>
      <c r="GL216" s="39"/>
      <c r="GM216" s="39"/>
    </row>
    <row r="217" spans="1:195" ht="12" customHeight="1" x14ac:dyDescent="0.2">
      <c r="A217" s="58">
        <v>184</v>
      </c>
      <c r="B217" s="210" t="s">
        <v>753</v>
      </c>
      <c r="C217" s="215" t="s">
        <v>979</v>
      </c>
      <c r="D217" s="216" t="s">
        <v>24</v>
      </c>
      <c r="E217" s="211">
        <v>1</v>
      </c>
      <c r="F217" s="212"/>
      <c r="G217" s="356"/>
      <c r="H217" s="386"/>
      <c r="I217" s="20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  <c r="DF217" s="39"/>
      <c r="DG217" s="39"/>
      <c r="DH217" s="39"/>
      <c r="DI217" s="39"/>
      <c r="DJ217" s="39"/>
      <c r="DK217" s="39"/>
      <c r="DL217" s="39"/>
      <c r="DM217" s="39"/>
      <c r="DN217" s="39"/>
      <c r="DO217" s="39"/>
      <c r="DP217" s="39"/>
      <c r="DQ217" s="39"/>
      <c r="DR217" s="39"/>
      <c r="DS217" s="39"/>
      <c r="DT217" s="39"/>
      <c r="DU217" s="39"/>
      <c r="DV217" s="39"/>
      <c r="DW217" s="39"/>
      <c r="DX217" s="39"/>
      <c r="DY217" s="39"/>
      <c r="DZ217" s="39"/>
      <c r="EA217" s="39"/>
      <c r="EB217" s="39"/>
      <c r="EC217" s="39"/>
      <c r="ED217" s="39"/>
      <c r="EE217" s="39"/>
      <c r="EF217" s="39"/>
      <c r="EG217" s="39"/>
      <c r="EH217" s="39"/>
      <c r="EI217" s="39"/>
      <c r="EJ217" s="39"/>
      <c r="EK217" s="39"/>
      <c r="EL217" s="39"/>
      <c r="EM217" s="39"/>
      <c r="EN217" s="39"/>
      <c r="EO217" s="39"/>
      <c r="EP217" s="39"/>
      <c r="EQ217" s="39"/>
      <c r="ER217" s="39"/>
      <c r="ES217" s="39"/>
      <c r="ET217" s="39"/>
      <c r="EU217" s="39"/>
      <c r="EV217" s="39"/>
      <c r="EW217" s="39"/>
      <c r="EX217" s="39"/>
      <c r="EY217" s="39"/>
      <c r="EZ217" s="39"/>
      <c r="FA217" s="39"/>
      <c r="FB217" s="39"/>
      <c r="FC217" s="39"/>
      <c r="FD217" s="39"/>
      <c r="FE217" s="39"/>
      <c r="FF217" s="39"/>
      <c r="FG217" s="39"/>
      <c r="FH217" s="39"/>
      <c r="FI217" s="39"/>
      <c r="FJ217" s="39"/>
      <c r="FK217" s="39"/>
      <c r="FL217" s="39"/>
      <c r="FM217" s="39"/>
      <c r="FN217" s="39"/>
      <c r="FO217" s="39"/>
      <c r="FP217" s="39"/>
      <c r="FQ217" s="39"/>
      <c r="FR217" s="39"/>
      <c r="FS217" s="39"/>
      <c r="FT217" s="39"/>
      <c r="FU217" s="39"/>
      <c r="FV217" s="39"/>
      <c r="FW217" s="39"/>
      <c r="FX217" s="39"/>
      <c r="FY217" s="39"/>
      <c r="FZ217" s="39"/>
      <c r="GA217" s="39"/>
      <c r="GB217" s="39"/>
      <c r="GC217" s="39"/>
      <c r="GD217" s="39"/>
      <c r="GE217" s="39"/>
      <c r="GF217" s="39"/>
      <c r="GG217" s="39"/>
      <c r="GH217" s="39"/>
      <c r="GI217" s="39"/>
      <c r="GJ217" s="39"/>
      <c r="GK217" s="39"/>
      <c r="GL217" s="39"/>
      <c r="GM217" s="39"/>
    </row>
    <row r="218" spans="1:195" ht="33.75" x14ac:dyDescent="0.2">
      <c r="A218" s="58">
        <v>185</v>
      </c>
      <c r="B218" s="210" t="s">
        <v>754</v>
      </c>
      <c r="C218" s="215" t="s">
        <v>980</v>
      </c>
      <c r="D218" s="216" t="s">
        <v>23</v>
      </c>
      <c r="E218" s="211">
        <v>20</v>
      </c>
      <c r="F218" s="212"/>
      <c r="G218" s="356"/>
      <c r="H218" s="386"/>
      <c r="I218" s="20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  <c r="DF218" s="39"/>
      <c r="DG218" s="39"/>
      <c r="DH218" s="39"/>
      <c r="DI218" s="39"/>
      <c r="DJ218" s="39"/>
      <c r="DK218" s="39"/>
      <c r="DL218" s="39"/>
      <c r="DM218" s="39"/>
      <c r="DN218" s="39"/>
      <c r="DO218" s="39"/>
      <c r="DP218" s="39"/>
      <c r="DQ218" s="39"/>
      <c r="DR218" s="39"/>
      <c r="DS218" s="39"/>
      <c r="DT218" s="39"/>
      <c r="DU218" s="39"/>
      <c r="DV218" s="39"/>
      <c r="DW218" s="39"/>
      <c r="DX218" s="39"/>
      <c r="DY218" s="39"/>
      <c r="DZ218" s="39"/>
      <c r="EA218" s="39"/>
      <c r="EB218" s="39"/>
      <c r="EC218" s="39"/>
      <c r="ED218" s="39"/>
      <c r="EE218" s="39"/>
      <c r="EF218" s="39"/>
      <c r="EG218" s="39"/>
      <c r="EH218" s="39"/>
      <c r="EI218" s="39"/>
      <c r="EJ218" s="39"/>
      <c r="EK218" s="39"/>
      <c r="EL218" s="39"/>
      <c r="EM218" s="39"/>
      <c r="EN218" s="39"/>
      <c r="EO218" s="39"/>
      <c r="EP218" s="39"/>
      <c r="EQ218" s="39"/>
      <c r="ER218" s="39"/>
      <c r="ES218" s="39"/>
      <c r="ET218" s="39"/>
      <c r="EU218" s="39"/>
      <c r="EV218" s="39"/>
      <c r="EW218" s="39"/>
      <c r="EX218" s="39"/>
      <c r="EY218" s="39"/>
      <c r="EZ218" s="39"/>
      <c r="FA218" s="39"/>
      <c r="FB218" s="39"/>
      <c r="FC218" s="39"/>
      <c r="FD218" s="39"/>
      <c r="FE218" s="39"/>
      <c r="FF218" s="39"/>
      <c r="FG218" s="39"/>
      <c r="FH218" s="39"/>
      <c r="FI218" s="39"/>
      <c r="FJ218" s="39"/>
      <c r="FK218" s="39"/>
      <c r="FL218" s="39"/>
      <c r="FM218" s="39"/>
      <c r="FN218" s="39"/>
      <c r="FO218" s="39"/>
      <c r="FP218" s="39"/>
      <c r="FQ218" s="39"/>
      <c r="FR218" s="39"/>
      <c r="FS218" s="39"/>
      <c r="FT218" s="39"/>
      <c r="FU218" s="39"/>
      <c r="FV218" s="39"/>
      <c r="FW218" s="39"/>
      <c r="FX218" s="39"/>
      <c r="FY218" s="39"/>
      <c r="FZ218" s="39"/>
      <c r="GA218" s="39"/>
      <c r="GB218" s="39"/>
      <c r="GC218" s="39"/>
      <c r="GD218" s="39"/>
      <c r="GE218" s="39"/>
      <c r="GF218" s="39"/>
      <c r="GG218" s="39"/>
      <c r="GH218" s="39"/>
      <c r="GI218" s="39"/>
      <c r="GJ218" s="39"/>
      <c r="GK218" s="39"/>
      <c r="GL218" s="39"/>
      <c r="GM218" s="39"/>
    </row>
    <row r="219" spans="1:195" ht="20.25" customHeight="1" x14ac:dyDescent="0.2">
      <c r="B219" s="241"/>
      <c r="C219" s="300" t="s">
        <v>746</v>
      </c>
      <c r="D219" s="300"/>
      <c r="E219" s="300"/>
      <c r="F219" s="300"/>
      <c r="G219" s="300"/>
      <c r="H219" s="386"/>
      <c r="I219" s="20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  <c r="DF219" s="39"/>
      <c r="DG219" s="39"/>
      <c r="DH219" s="39"/>
      <c r="DI219" s="39"/>
      <c r="DJ219" s="39"/>
      <c r="DK219" s="39"/>
      <c r="DL219" s="39"/>
      <c r="DM219" s="39"/>
      <c r="DN219" s="39"/>
      <c r="DO219" s="39"/>
      <c r="DP219" s="39"/>
      <c r="DQ219" s="39"/>
      <c r="DR219" s="39"/>
      <c r="DS219" s="39"/>
      <c r="DT219" s="39"/>
      <c r="DU219" s="39"/>
      <c r="DV219" s="39"/>
      <c r="DW219" s="39"/>
      <c r="DX219" s="39"/>
      <c r="DY219" s="39"/>
      <c r="DZ219" s="39"/>
      <c r="EA219" s="39"/>
      <c r="EB219" s="39"/>
      <c r="EC219" s="39"/>
      <c r="ED219" s="39"/>
      <c r="EE219" s="39"/>
      <c r="EF219" s="39"/>
      <c r="EG219" s="39"/>
      <c r="EH219" s="39"/>
      <c r="EI219" s="39"/>
      <c r="EJ219" s="39"/>
      <c r="EK219" s="39"/>
      <c r="EL219" s="39"/>
      <c r="EM219" s="39"/>
      <c r="EN219" s="39"/>
      <c r="EO219" s="39"/>
      <c r="EP219" s="39"/>
      <c r="EQ219" s="39"/>
      <c r="ER219" s="39"/>
      <c r="ES219" s="39"/>
      <c r="ET219" s="39"/>
      <c r="EU219" s="39"/>
      <c r="EV219" s="39"/>
      <c r="EW219" s="39"/>
      <c r="EX219" s="39"/>
      <c r="EY219" s="39"/>
      <c r="EZ219" s="39"/>
      <c r="FA219" s="39"/>
      <c r="FB219" s="39"/>
      <c r="FC219" s="39"/>
      <c r="FD219" s="39"/>
      <c r="FE219" s="39"/>
      <c r="FF219" s="39"/>
      <c r="FG219" s="39"/>
      <c r="FH219" s="39"/>
      <c r="FI219" s="39"/>
      <c r="FJ219" s="39"/>
      <c r="FK219" s="39"/>
      <c r="FL219" s="39"/>
      <c r="FM219" s="39"/>
      <c r="FN219" s="39"/>
      <c r="FO219" s="39"/>
      <c r="FP219" s="39"/>
      <c r="FQ219" s="39"/>
      <c r="FR219" s="39"/>
      <c r="FS219" s="39"/>
      <c r="FT219" s="39"/>
      <c r="FU219" s="39"/>
      <c r="FV219" s="39"/>
      <c r="FW219" s="39"/>
      <c r="FX219" s="39"/>
      <c r="FY219" s="39"/>
      <c r="FZ219" s="39"/>
      <c r="GA219" s="39"/>
      <c r="GB219" s="39"/>
      <c r="GC219" s="39"/>
      <c r="GD219" s="39"/>
      <c r="GE219" s="39"/>
      <c r="GF219" s="39"/>
      <c r="GG219" s="39"/>
      <c r="GH219" s="39"/>
      <c r="GI219" s="39"/>
      <c r="GJ219" s="39"/>
      <c r="GK219" s="39"/>
      <c r="GL219" s="39"/>
      <c r="GM219" s="39"/>
    </row>
    <row r="220" spans="1:195" ht="15.75" customHeight="1" x14ac:dyDescent="0.25">
      <c r="A220" s="339"/>
      <c r="B220" s="227"/>
      <c r="C220" s="301" t="s">
        <v>724</v>
      </c>
      <c r="D220" s="301"/>
      <c r="E220" s="301"/>
      <c r="F220" s="301"/>
      <c r="G220" s="302"/>
      <c r="H220" s="383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  <c r="DK220" s="39"/>
      <c r="DL220" s="39"/>
      <c r="DM220" s="39"/>
      <c r="DN220" s="39"/>
      <c r="DO220" s="39"/>
      <c r="DP220" s="39"/>
      <c r="DQ220" s="39"/>
      <c r="DR220" s="39"/>
      <c r="DS220" s="39"/>
      <c r="DT220" s="39"/>
      <c r="DU220" s="39"/>
      <c r="DV220" s="39"/>
      <c r="DW220" s="39"/>
      <c r="DX220" s="39"/>
      <c r="DY220" s="39"/>
      <c r="DZ220" s="39"/>
      <c r="EA220" s="39"/>
      <c r="EB220" s="39"/>
      <c r="EC220" s="39"/>
      <c r="ED220" s="39"/>
      <c r="EE220" s="39"/>
      <c r="EF220" s="39"/>
      <c r="EG220" s="39"/>
      <c r="EH220" s="39"/>
      <c r="EI220" s="39"/>
      <c r="EJ220" s="39"/>
      <c r="EK220" s="39"/>
      <c r="EL220" s="39"/>
      <c r="EM220" s="39"/>
      <c r="EN220" s="39"/>
      <c r="EO220" s="39"/>
      <c r="EP220" s="39"/>
      <c r="EQ220" s="39"/>
      <c r="ER220" s="39"/>
      <c r="ES220" s="39"/>
      <c r="ET220" s="39"/>
      <c r="EU220" s="39"/>
      <c r="EV220" s="39"/>
      <c r="EW220" s="39"/>
      <c r="EX220" s="39"/>
      <c r="EY220" s="39"/>
      <c r="EZ220" s="39"/>
      <c r="FA220" s="39"/>
      <c r="FB220" s="39"/>
      <c r="FC220" s="39"/>
      <c r="FD220" s="39"/>
      <c r="FE220" s="39"/>
      <c r="FF220" s="39"/>
      <c r="FG220" s="39"/>
      <c r="FH220" s="39"/>
      <c r="FI220" s="39"/>
      <c r="FJ220" s="39"/>
      <c r="FK220" s="39"/>
      <c r="FL220" s="39"/>
      <c r="FM220" s="39"/>
      <c r="FN220" s="39"/>
      <c r="FO220" s="39"/>
      <c r="FP220" s="39"/>
      <c r="FQ220" s="39"/>
      <c r="FR220" s="39"/>
      <c r="FS220" s="39"/>
      <c r="FT220" s="39"/>
      <c r="FU220" s="39"/>
      <c r="FV220" s="39"/>
      <c r="FW220" s="39"/>
      <c r="FX220" s="39"/>
      <c r="FY220" s="39"/>
      <c r="FZ220" s="39"/>
      <c r="GA220" s="39"/>
      <c r="GB220" s="39"/>
      <c r="GC220" s="39"/>
      <c r="GD220" s="39"/>
      <c r="GE220" s="39"/>
      <c r="GF220" s="39"/>
      <c r="GG220" s="39"/>
      <c r="GH220" s="39"/>
      <c r="GI220" s="39"/>
      <c r="GJ220" s="39"/>
      <c r="GK220" s="39"/>
      <c r="GL220" s="39"/>
      <c r="GM220" s="39"/>
    </row>
    <row r="221" spans="1:195" ht="12" customHeight="1" x14ac:dyDescent="0.2">
      <c r="A221" s="58">
        <v>186</v>
      </c>
      <c r="B221" s="40" t="s">
        <v>92</v>
      </c>
      <c r="C221" s="147" t="s">
        <v>429</v>
      </c>
      <c r="D221" s="148" t="s">
        <v>23</v>
      </c>
      <c r="E221" s="149">
        <v>703</v>
      </c>
      <c r="F221" s="148"/>
      <c r="G221" s="358"/>
      <c r="H221" s="383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39"/>
      <c r="DI221" s="39"/>
      <c r="DJ221" s="39"/>
      <c r="DK221" s="39"/>
      <c r="DL221" s="39"/>
      <c r="DM221" s="39"/>
      <c r="DN221" s="39"/>
      <c r="DO221" s="39"/>
      <c r="DP221" s="39"/>
      <c r="DQ221" s="39"/>
      <c r="DR221" s="39"/>
      <c r="DS221" s="39"/>
      <c r="DT221" s="39"/>
      <c r="DU221" s="39"/>
      <c r="DV221" s="39"/>
      <c r="DW221" s="39"/>
      <c r="DX221" s="39"/>
      <c r="DY221" s="39"/>
      <c r="DZ221" s="39"/>
      <c r="EA221" s="39"/>
      <c r="EB221" s="39"/>
      <c r="EC221" s="39"/>
      <c r="ED221" s="39"/>
      <c r="EE221" s="39"/>
      <c r="EF221" s="39"/>
      <c r="EG221" s="39"/>
      <c r="EH221" s="39"/>
      <c r="EI221" s="39"/>
      <c r="EJ221" s="39"/>
      <c r="EK221" s="39"/>
      <c r="EL221" s="39"/>
      <c r="EM221" s="39"/>
      <c r="EN221" s="39"/>
      <c r="EO221" s="39"/>
      <c r="EP221" s="39"/>
      <c r="EQ221" s="39"/>
      <c r="ER221" s="39"/>
      <c r="ES221" s="39"/>
      <c r="ET221" s="39"/>
      <c r="EU221" s="39"/>
      <c r="EV221" s="39"/>
      <c r="EW221" s="39"/>
      <c r="EX221" s="39"/>
      <c r="EY221" s="39"/>
      <c r="EZ221" s="39"/>
      <c r="FA221" s="39"/>
      <c r="FB221" s="39"/>
      <c r="FC221" s="39"/>
      <c r="FD221" s="39"/>
      <c r="FE221" s="39"/>
      <c r="FF221" s="39"/>
      <c r="FG221" s="39"/>
      <c r="FH221" s="39"/>
      <c r="FI221" s="39"/>
      <c r="FJ221" s="39"/>
      <c r="FK221" s="39"/>
      <c r="FL221" s="39"/>
      <c r="FM221" s="39"/>
      <c r="FN221" s="39"/>
      <c r="FO221" s="39"/>
      <c r="FP221" s="39"/>
      <c r="FQ221" s="39"/>
      <c r="FR221" s="39"/>
      <c r="FS221" s="39"/>
      <c r="FT221" s="39"/>
      <c r="FU221" s="39"/>
      <c r="FV221" s="39"/>
      <c r="FW221" s="39"/>
      <c r="FX221" s="39"/>
      <c r="FY221" s="39"/>
      <c r="FZ221" s="39"/>
      <c r="GA221" s="39"/>
      <c r="GB221" s="39"/>
      <c r="GC221" s="39"/>
      <c r="GD221" s="39"/>
      <c r="GE221" s="39"/>
      <c r="GF221" s="39"/>
      <c r="GG221" s="39"/>
      <c r="GH221" s="39"/>
      <c r="GI221" s="39"/>
      <c r="GJ221" s="39"/>
      <c r="GK221" s="39"/>
      <c r="GL221" s="39"/>
      <c r="GM221" s="39"/>
    </row>
    <row r="222" spans="1:195" ht="12" customHeight="1" x14ac:dyDescent="0.2">
      <c r="A222" s="58">
        <v>187</v>
      </c>
      <c r="B222" s="36" t="s">
        <v>95</v>
      </c>
      <c r="C222" s="147" t="s">
        <v>430</v>
      </c>
      <c r="D222" s="148" t="s">
        <v>23</v>
      </c>
      <c r="E222" s="149">
        <v>48</v>
      </c>
      <c r="F222" s="148"/>
      <c r="G222" s="117"/>
      <c r="H222" s="383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  <c r="DF222" s="39"/>
      <c r="DG222" s="39"/>
      <c r="DH222" s="39"/>
      <c r="DI222" s="39"/>
      <c r="DJ222" s="39"/>
      <c r="DK222" s="39"/>
      <c r="DL222" s="39"/>
      <c r="DM222" s="39"/>
      <c r="DN222" s="39"/>
      <c r="DO222" s="39"/>
      <c r="DP222" s="39"/>
      <c r="DQ222" s="39"/>
      <c r="DR222" s="39"/>
      <c r="DS222" s="39"/>
      <c r="DT222" s="39"/>
      <c r="DU222" s="39"/>
      <c r="DV222" s="39"/>
      <c r="DW222" s="39"/>
      <c r="DX222" s="39"/>
      <c r="DY222" s="39"/>
      <c r="DZ222" s="39"/>
      <c r="EA222" s="39"/>
      <c r="EB222" s="39"/>
      <c r="EC222" s="39"/>
      <c r="ED222" s="39"/>
      <c r="EE222" s="39"/>
      <c r="EF222" s="39"/>
      <c r="EG222" s="39"/>
      <c r="EH222" s="39"/>
      <c r="EI222" s="39"/>
      <c r="EJ222" s="39"/>
      <c r="EK222" s="39"/>
      <c r="EL222" s="39"/>
      <c r="EM222" s="39"/>
      <c r="EN222" s="39"/>
      <c r="EO222" s="39"/>
      <c r="EP222" s="39"/>
      <c r="EQ222" s="39"/>
      <c r="ER222" s="39"/>
      <c r="ES222" s="39"/>
      <c r="ET222" s="39"/>
      <c r="EU222" s="39"/>
      <c r="EV222" s="39"/>
      <c r="EW222" s="39"/>
      <c r="EX222" s="39"/>
      <c r="EY222" s="39"/>
      <c r="EZ222" s="39"/>
      <c r="FA222" s="39"/>
      <c r="FB222" s="39"/>
      <c r="FC222" s="39"/>
      <c r="FD222" s="39"/>
      <c r="FE222" s="39"/>
      <c r="FF222" s="39"/>
      <c r="FG222" s="39"/>
      <c r="FH222" s="39"/>
      <c r="FI222" s="39"/>
      <c r="FJ222" s="39"/>
      <c r="FK222" s="39"/>
      <c r="FL222" s="39"/>
      <c r="FM222" s="39"/>
      <c r="FN222" s="39"/>
      <c r="FO222" s="39"/>
      <c r="FP222" s="39"/>
      <c r="FQ222" s="39"/>
      <c r="FR222" s="39"/>
      <c r="FS222" s="39"/>
      <c r="FT222" s="39"/>
      <c r="FU222" s="39"/>
      <c r="FV222" s="39"/>
      <c r="FW222" s="39"/>
      <c r="FX222" s="39"/>
      <c r="FY222" s="39"/>
      <c r="FZ222" s="39"/>
      <c r="GA222" s="39"/>
      <c r="GB222" s="39"/>
      <c r="GC222" s="39"/>
      <c r="GD222" s="39"/>
      <c r="GE222" s="39"/>
      <c r="GF222" s="39"/>
      <c r="GG222" s="39"/>
      <c r="GH222" s="39"/>
      <c r="GI222" s="39"/>
      <c r="GJ222" s="39"/>
      <c r="GK222" s="39"/>
      <c r="GL222" s="39"/>
      <c r="GM222" s="39"/>
    </row>
    <row r="223" spans="1:195" ht="12" customHeight="1" x14ac:dyDescent="0.2">
      <c r="A223" s="58">
        <v>188</v>
      </c>
      <c r="B223" s="36" t="s">
        <v>96</v>
      </c>
      <c r="C223" s="147" t="s">
        <v>431</v>
      </c>
      <c r="D223" s="148" t="s">
        <v>91</v>
      </c>
      <c r="E223" s="149">
        <v>339</v>
      </c>
      <c r="F223" s="148"/>
      <c r="G223" s="117"/>
      <c r="H223" s="383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  <c r="DK223" s="39"/>
      <c r="DL223" s="39"/>
      <c r="DM223" s="39"/>
      <c r="DN223" s="39"/>
      <c r="DO223" s="39"/>
      <c r="DP223" s="39"/>
      <c r="DQ223" s="39"/>
      <c r="DR223" s="39"/>
      <c r="DS223" s="39"/>
      <c r="DT223" s="39"/>
      <c r="DU223" s="39"/>
      <c r="DV223" s="39"/>
      <c r="DW223" s="39"/>
      <c r="DX223" s="39"/>
      <c r="DY223" s="39"/>
      <c r="DZ223" s="39"/>
      <c r="EA223" s="39"/>
      <c r="EB223" s="39"/>
      <c r="EC223" s="39"/>
      <c r="ED223" s="39"/>
      <c r="EE223" s="39"/>
      <c r="EF223" s="39"/>
      <c r="EG223" s="39"/>
      <c r="EH223" s="39"/>
      <c r="EI223" s="39"/>
      <c r="EJ223" s="39"/>
      <c r="EK223" s="39"/>
      <c r="EL223" s="39"/>
      <c r="EM223" s="39"/>
      <c r="EN223" s="39"/>
      <c r="EO223" s="39"/>
      <c r="EP223" s="39"/>
      <c r="EQ223" s="39"/>
      <c r="ER223" s="39"/>
      <c r="ES223" s="39"/>
      <c r="ET223" s="39"/>
      <c r="EU223" s="39"/>
      <c r="EV223" s="39"/>
      <c r="EW223" s="39"/>
      <c r="EX223" s="39"/>
      <c r="EY223" s="39"/>
      <c r="EZ223" s="39"/>
      <c r="FA223" s="39"/>
      <c r="FB223" s="39"/>
      <c r="FC223" s="39"/>
      <c r="FD223" s="39"/>
      <c r="FE223" s="39"/>
      <c r="FF223" s="39"/>
      <c r="FG223" s="39"/>
      <c r="FH223" s="39"/>
      <c r="FI223" s="39"/>
      <c r="FJ223" s="39"/>
      <c r="FK223" s="39"/>
      <c r="FL223" s="39"/>
      <c r="FM223" s="39"/>
      <c r="FN223" s="39"/>
      <c r="FO223" s="39"/>
      <c r="FP223" s="39"/>
      <c r="FQ223" s="39"/>
      <c r="FR223" s="39"/>
      <c r="FS223" s="39"/>
      <c r="FT223" s="39"/>
      <c r="FU223" s="39"/>
      <c r="FV223" s="39"/>
      <c r="FW223" s="39"/>
      <c r="FX223" s="39"/>
      <c r="FY223" s="39"/>
      <c r="FZ223" s="39"/>
      <c r="GA223" s="39"/>
      <c r="GB223" s="39"/>
      <c r="GC223" s="39"/>
      <c r="GD223" s="39"/>
      <c r="GE223" s="39"/>
      <c r="GF223" s="39"/>
      <c r="GG223" s="39"/>
      <c r="GH223" s="39"/>
      <c r="GI223" s="39"/>
      <c r="GJ223" s="39"/>
      <c r="GK223" s="39"/>
      <c r="GL223" s="39"/>
      <c r="GM223" s="39"/>
    </row>
    <row r="224" spans="1:195" ht="12" customHeight="1" x14ac:dyDescent="0.2">
      <c r="A224" s="58">
        <v>189</v>
      </c>
      <c r="B224" s="36" t="s">
        <v>94</v>
      </c>
      <c r="C224" s="147" t="s">
        <v>432</v>
      </c>
      <c r="D224" s="148" t="s">
        <v>91</v>
      </c>
      <c r="E224" s="149">
        <v>47</v>
      </c>
      <c r="F224" s="148"/>
      <c r="G224" s="117"/>
      <c r="H224" s="383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  <c r="DG224" s="39"/>
      <c r="DH224" s="39"/>
      <c r="DI224" s="39"/>
      <c r="DJ224" s="39"/>
      <c r="DK224" s="39"/>
      <c r="DL224" s="39"/>
      <c r="DM224" s="39"/>
      <c r="DN224" s="39"/>
      <c r="DO224" s="39"/>
      <c r="DP224" s="39"/>
      <c r="DQ224" s="39"/>
      <c r="DR224" s="39"/>
      <c r="DS224" s="39"/>
      <c r="DT224" s="39"/>
      <c r="DU224" s="39"/>
      <c r="DV224" s="39"/>
      <c r="DW224" s="39"/>
      <c r="DX224" s="39"/>
      <c r="DY224" s="39"/>
      <c r="DZ224" s="39"/>
      <c r="EA224" s="39"/>
      <c r="EB224" s="39"/>
      <c r="EC224" s="39"/>
      <c r="ED224" s="39"/>
      <c r="EE224" s="39"/>
      <c r="EF224" s="39"/>
      <c r="EG224" s="39"/>
      <c r="EH224" s="39"/>
      <c r="EI224" s="39"/>
      <c r="EJ224" s="39"/>
      <c r="EK224" s="39"/>
      <c r="EL224" s="39"/>
      <c r="EM224" s="39"/>
      <c r="EN224" s="39"/>
      <c r="EO224" s="39"/>
      <c r="EP224" s="39"/>
      <c r="EQ224" s="39"/>
      <c r="ER224" s="39"/>
      <c r="ES224" s="39"/>
      <c r="ET224" s="39"/>
      <c r="EU224" s="39"/>
      <c r="EV224" s="39"/>
      <c r="EW224" s="39"/>
      <c r="EX224" s="39"/>
      <c r="EY224" s="39"/>
      <c r="EZ224" s="39"/>
      <c r="FA224" s="39"/>
      <c r="FB224" s="39"/>
      <c r="FC224" s="39"/>
      <c r="FD224" s="39"/>
      <c r="FE224" s="39"/>
      <c r="FF224" s="39"/>
      <c r="FG224" s="39"/>
      <c r="FH224" s="39"/>
      <c r="FI224" s="39"/>
      <c r="FJ224" s="39"/>
      <c r="FK224" s="39"/>
      <c r="FL224" s="39"/>
      <c r="FM224" s="39"/>
      <c r="FN224" s="39"/>
      <c r="FO224" s="39"/>
      <c r="FP224" s="39"/>
      <c r="FQ224" s="39"/>
      <c r="FR224" s="39"/>
      <c r="FS224" s="39"/>
      <c r="FT224" s="39"/>
      <c r="FU224" s="39"/>
      <c r="FV224" s="39"/>
      <c r="FW224" s="39"/>
      <c r="FX224" s="39"/>
      <c r="FY224" s="39"/>
      <c r="FZ224" s="39"/>
      <c r="GA224" s="39"/>
      <c r="GB224" s="39"/>
      <c r="GC224" s="39"/>
      <c r="GD224" s="39"/>
      <c r="GE224" s="39"/>
      <c r="GF224" s="39"/>
      <c r="GG224" s="39"/>
      <c r="GH224" s="39"/>
      <c r="GI224" s="39"/>
      <c r="GJ224" s="39"/>
      <c r="GK224" s="39"/>
      <c r="GL224" s="39"/>
      <c r="GM224" s="39"/>
    </row>
    <row r="225" spans="1:195" ht="12" customHeight="1" x14ac:dyDescent="0.2">
      <c r="A225" s="58">
        <v>190</v>
      </c>
      <c r="B225" s="36" t="s">
        <v>97</v>
      </c>
      <c r="C225" s="147" t="s">
        <v>433</v>
      </c>
      <c r="D225" s="148" t="s">
        <v>24</v>
      </c>
      <c r="E225" s="149">
        <v>2</v>
      </c>
      <c r="F225" s="148"/>
      <c r="G225" s="117"/>
      <c r="H225" s="383"/>
      <c r="I225" s="39"/>
      <c r="J225" s="39"/>
      <c r="K225" s="39"/>
      <c r="L225" s="368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  <c r="DG225" s="39"/>
      <c r="DH225" s="39"/>
      <c r="DI225" s="39"/>
      <c r="DJ225" s="39"/>
      <c r="DK225" s="39"/>
      <c r="DL225" s="39"/>
      <c r="DM225" s="39"/>
      <c r="DN225" s="39"/>
      <c r="DO225" s="39"/>
      <c r="DP225" s="39"/>
      <c r="DQ225" s="39"/>
      <c r="DR225" s="39"/>
      <c r="DS225" s="39"/>
      <c r="DT225" s="39"/>
      <c r="DU225" s="39"/>
      <c r="DV225" s="39"/>
      <c r="DW225" s="39"/>
      <c r="DX225" s="39"/>
      <c r="DY225" s="39"/>
      <c r="DZ225" s="39"/>
      <c r="EA225" s="39"/>
      <c r="EB225" s="39"/>
      <c r="EC225" s="39"/>
      <c r="ED225" s="39"/>
      <c r="EE225" s="39"/>
      <c r="EF225" s="39"/>
      <c r="EG225" s="39"/>
      <c r="EH225" s="39"/>
      <c r="EI225" s="39"/>
      <c r="EJ225" s="39"/>
      <c r="EK225" s="39"/>
      <c r="EL225" s="39"/>
      <c r="EM225" s="39"/>
      <c r="EN225" s="39"/>
      <c r="EO225" s="39"/>
      <c r="EP225" s="39"/>
      <c r="EQ225" s="39"/>
      <c r="ER225" s="39"/>
      <c r="ES225" s="39"/>
      <c r="ET225" s="39"/>
      <c r="EU225" s="39"/>
      <c r="EV225" s="39"/>
      <c r="EW225" s="39"/>
      <c r="EX225" s="39"/>
      <c r="EY225" s="39"/>
      <c r="EZ225" s="39"/>
      <c r="FA225" s="39"/>
      <c r="FB225" s="39"/>
      <c r="FC225" s="39"/>
      <c r="FD225" s="39"/>
      <c r="FE225" s="39"/>
      <c r="FF225" s="39"/>
      <c r="FG225" s="39"/>
      <c r="FH225" s="39"/>
      <c r="FI225" s="39"/>
      <c r="FJ225" s="39"/>
      <c r="FK225" s="39"/>
      <c r="FL225" s="39"/>
      <c r="FM225" s="39"/>
      <c r="FN225" s="39"/>
      <c r="FO225" s="39"/>
      <c r="FP225" s="39"/>
      <c r="FQ225" s="39"/>
      <c r="FR225" s="39"/>
      <c r="FS225" s="39"/>
      <c r="FT225" s="39"/>
      <c r="FU225" s="39"/>
      <c r="FV225" s="39"/>
      <c r="FW225" s="39"/>
      <c r="FX225" s="39"/>
      <c r="FY225" s="39"/>
      <c r="FZ225" s="39"/>
      <c r="GA225" s="39"/>
      <c r="GB225" s="39"/>
      <c r="GC225" s="39"/>
      <c r="GD225" s="39"/>
      <c r="GE225" s="39"/>
      <c r="GF225" s="39"/>
      <c r="GG225" s="39"/>
      <c r="GH225" s="39"/>
      <c r="GI225" s="39"/>
      <c r="GJ225" s="39"/>
      <c r="GK225" s="39"/>
      <c r="GL225" s="39"/>
      <c r="GM225" s="39"/>
    </row>
    <row r="226" spans="1:195" ht="12" customHeight="1" x14ac:dyDescent="0.2">
      <c r="A226" s="58">
        <v>191</v>
      </c>
      <c r="B226" s="36" t="s">
        <v>98</v>
      </c>
      <c r="C226" s="147" t="s">
        <v>434</v>
      </c>
      <c r="D226" s="148" t="s">
        <v>24</v>
      </c>
      <c r="E226" s="149">
        <v>14</v>
      </c>
      <c r="F226" s="148"/>
      <c r="G226" s="117"/>
      <c r="H226" s="383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  <c r="DG226" s="39"/>
      <c r="DH226" s="39"/>
      <c r="DI226" s="39"/>
      <c r="DJ226" s="39"/>
      <c r="DK226" s="39"/>
      <c r="DL226" s="39"/>
      <c r="DM226" s="39"/>
      <c r="DN226" s="39"/>
      <c r="DO226" s="39"/>
      <c r="DP226" s="39"/>
      <c r="DQ226" s="39"/>
      <c r="DR226" s="39"/>
      <c r="DS226" s="39"/>
      <c r="DT226" s="39"/>
      <c r="DU226" s="39"/>
      <c r="DV226" s="39"/>
      <c r="DW226" s="39"/>
      <c r="DX226" s="39"/>
      <c r="DY226" s="39"/>
      <c r="DZ226" s="39"/>
      <c r="EA226" s="39"/>
      <c r="EB226" s="39"/>
      <c r="EC226" s="39"/>
      <c r="ED226" s="39"/>
      <c r="EE226" s="39"/>
      <c r="EF226" s="39"/>
      <c r="EG226" s="39"/>
      <c r="EH226" s="39"/>
      <c r="EI226" s="39"/>
      <c r="EJ226" s="39"/>
      <c r="EK226" s="39"/>
      <c r="EL226" s="39"/>
      <c r="EM226" s="39"/>
      <c r="EN226" s="39"/>
      <c r="EO226" s="39"/>
      <c r="EP226" s="39"/>
      <c r="EQ226" s="39"/>
      <c r="ER226" s="39"/>
      <c r="ES226" s="39"/>
      <c r="ET226" s="39"/>
      <c r="EU226" s="39"/>
      <c r="EV226" s="39"/>
      <c r="EW226" s="39"/>
      <c r="EX226" s="39"/>
      <c r="EY226" s="39"/>
      <c r="EZ226" s="39"/>
      <c r="FA226" s="39"/>
      <c r="FB226" s="39"/>
      <c r="FC226" s="39"/>
      <c r="FD226" s="39"/>
      <c r="FE226" s="39"/>
      <c r="FF226" s="39"/>
      <c r="FG226" s="39"/>
      <c r="FH226" s="39"/>
      <c r="FI226" s="39"/>
      <c r="FJ226" s="39"/>
      <c r="FK226" s="39"/>
      <c r="FL226" s="39"/>
      <c r="FM226" s="39"/>
      <c r="FN226" s="39"/>
      <c r="FO226" s="39"/>
      <c r="FP226" s="39"/>
      <c r="FQ226" s="39"/>
      <c r="FR226" s="39"/>
      <c r="FS226" s="39"/>
      <c r="FT226" s="39"/>
      <c r="FU226" s="39"/>
      <c r="FV226" s="39"/>
      <c r="FW226" s="39"/>
      <c r="FX226" s="39"/>
      <c r="FY226" s="39"/>
      <c r="FZ226" s="39"/>
      <c r="GA226" s="39"/>
      <c r="GB226" s="39"/>
      <c r="GC226" s="39"/>
      <c r="GD226" s="39"/>
      <c r="GE226" s="39"/>
      <c r="GF226" s="39"/>
      <c r="GG226" s="39"/>
      <c r="GH226" s="39"/>
      <c r="GI226" s="39"/>
      <c r="GJ226" s="39"/>
      <c r="GK226" s="39"/>
      <c r="GL226" s="39"/>
      <c r="GM226" s="39"/>
    </row>
    <row r="227" spans="1:195" ht="12" customHeight="1" x14ac:dyDescent="0.2">
      <c r="A227" s="58">
        <v>192</v>
      </c>
      <c r="B227" s="36" t="s">
        <v>93</v>
      </c>
      <c r="C227" s="147" t="s">
        <v>435</v>
      </c>
      <c r="D227" s="148" t="s">
        <v>24</v>
      </c>
      <c r="E227" s="149">
        <v>27</v>
      </c>
      <c r="F227" s="148"/>
      <c r="G227" s="117"/>
      <c r="H227" s="383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  <c r="DF227" s="39"/>
      <c r="DG227" s="39"/>
      <c r="DH227" s="39"/>
      <c r="DI227" s="39"/>
      <c r="DJ227" s="39"/>
      <c r="DK227" s="39"/>
      <c r="DL227" s="39"/>
      <c r="DM227" s="39"/>
      <c r="DN227" s="39"/>
      <c r="DO227" s="39"/>
      <c r="DP227" s="39"/>
      <c r="DQ227" s="39"/>
      <c r="DR227" s="39"/>
      <c r="DS227" s="39"/>
      <c r="DT227" s="39"/>
      <c r="DU227" s="39"/>
      <c r="DV227" s="39"/>
      <c r="DW227" s="39"/>
      <c r="DX227" s="39"/>
      <c r="DY227" s="39"/>
      <c r="DZ227" s="39"/>
      <c r="EA227" s="39"/>
      <c r="EB227" s="39"/>
      <c r="EC227" s="39"/>
      <c r="ED227" s="39"/>
      <c r="EE227" s="39"/>
      <c r="EF227" s="39"/>
      <c r="EG227" s="39"/>
      <c r="EH227" s="39"/>
      <c r="EI227" s="39"/>
      <c r="EJ227" s="39"/>
      <c r="EK227" s="39"/>
      <c r="EL227" s="39"/>
      <c r="EM227" s="39"/>
      <c r="EN227" s="39"/>
      <c r="EO227" s="39"/>
      <c r="EP227" s="39"/>
      <c r="EQ227" s="39"/>
      <c r="ER227" s="39"/>
      <c r="ES227" s="39"/>
      <c r="ET227" s="39"/>
      <c r="EU227" s="39"/>
      <c r="EV227" s="39"/>
      <c r="EW227" s="39"/>
      <c r="EX227" s="39"/>
      <c r="EY227" s="39"/>
      <c r="EZ227" s="39"/>
      <c r="FA227" s="39"/>
      <c r="FB227" s="39"/>
      <c r="FC227" s="39"/>
      <c r="FD227" s="39"/>
      <c r="FE227" s="39"/>
      <c r="FF227" s="39"/>
      <c r="FG227" s="39"/>
      <c r="FH227" s="39"/>
      <c r="FI227" s="39"/>
      <c r="FJ227" s="39"/>
      <c r="FK227" s="39"/>
      <c r="FL227" s="39"/>
      <c r="FM227" s="39"/>
      <c r="FN227" s="39"/>
      <c r="FO227" s="39"/>
      <c r="FP227" s="39"/>
      <c r="FQ227" s="39"/>
      <c r="FR227" s="39"/>
      <c r="FS227" s="39"/>
      <c r="FT227" s="39"/>
      <c r="FU227" s="39"/>
      <c r="FV227" s="39"/>
      <c r="FW227" s="39"/>
      <c r="FX227" s="39"/>
      <c r="FY227" s="39"/>
      <c r="FZ227" s="39"/>
      <c r="GA227" s="39"/>
      <c r="GB227" s="39"/>
      <c r="GC227" s="39"/>
      <c r="GD227" s="39"/>
      <c r="GE227" s="39"/>
      <c r="GF227" s="39"/>
      <c r="GG227" s="39"/>
      <c r="GH227" s="39"/>
      <c r="GI227" s="39"/>
      <c r="GJ227" s="39"/>
      <c r="GK227" s="39"/>
      <c r="GL227" s="39"/>
      <c r="GM227" s="39"/>
    </row>
    <row r="228" spans="1:195" ht="12" customHeight="1" x14ac:dyDescent="0.2">
      <c r="A228" s="58">
        <v>193</v>
      </c>
      <c r="B228" s="36" t="s">
        <v>99</v>
      </c>
      <c r="C228" s="147" t="s">
        <v>436</v>
      </c>
      <c r="D228" s="148" t="s">
        <v>24</v>
      </c>
      <c r="E228" s="149">
        <v>4</v>
      </c>
      <c r="F228" s="148"/>
      <c r="G228" s="117"/>
      <c r="H228" s="383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  <c r="DF228" s="39"/>
      <c r="DG228" s="39"/>
      <c r="DH228" s="39"/>
      <c r="DI228" s="39"/>
      <c r="DJ228" s="39"/>
      <c r="DK228" s="39"/>
      <c r="DL228" s="39"/>
      <c r="DM228" s="39"/>
      <c r="DN228" s="39"/>
      <c r="DO228" s="39"/>
      <c r="DP228" s="39"/>
      <c r="DQ228" s="39"/>
      <c r="DR228" s="39"/>
      <c r="DS228" s="39"/>
      <c r="DT228" s="39"/>
      <c r="DU228" s="39"/>
      <c r="DV228" s="39"/>
      <c r="DW228" s="39"/>
      <c r="DX228" s="39"/>
      <c r="DY228" s="39"/>
      <c r="DZ228" s="39"/>
      <c r="EA228" s="39"/>
      <c r="EB228" s="39"/>
      <c r="EC228" s="39"/>
      <c r="ED228" s="39"/>
      <c r="EE228" s="39"/>
      <c r="EF228" s="39"/>
      <c r="EG228" s="39"/>
      <c r="EH228" s="39"/>
      <c r="EI228" s="39"/>
      <c r="EJ228" s="39"/>
      <c r="EK228" s="39"/>
      <c r="EL228" s="39"/>
      <c r="EM228" s="39"/>
      <c r="EN228" s="39"/>
      <c r="EO228" s="39"/>
      <c r="EP228" s="39"/>
      <c r="EQ228" s="39"/>
      <c r="ER228" s="39"/>
      <c r="ES228" s="39"/>
      <c r="ET228" s="39"/>
      <c r="EU228" s="39"/>
      <c r="EV228" s="39"/>
      <c r="EW228" s="39"/>
      <c r="EX228" s="39"/>
      <c r="EY228" s="39"/>
      <c r="EZ228" s="39"/>
      <c r="FA228" s="39"/>
      <c r="FB228" s="39"/>
      <c r="FC228" s="39"/>
      <c r="FD228" s="39"/>
      <c r="FE228" s="39"/>
      <c r="FF228" s="39"/>
      <c r="FG228" s="39"/>
      <c r="FH228" s="39"/>
      <c r="FI228" s="39"/>
      <c r="FJ228" s="39"/>
      <c r="FK228" s="39"/>
      <c r="FL228" s="39"/>
      <c r="FM228" s="39"/>
      <c r="FN228" s="39"/>
      <c r="FO228" s="39"/>
      <c r="FP228" s="39"/>
      <c r="FQ228" s="39"/>
      <c r="FR228" s="39"/>
      <c r="FS228" s="39"/>
      <c r="FT228" s="39"/>
      <c r="FU228" s="39"/>
      <c r="FV228" s="39"/>
      <c r="FW228" s="39"/>
      <c r="FX228" s="39"/>
      <c r="FY228" s="39"/>
      <c r="FZ228" s="39"/>
      <c r="GA228" s="39"/>
      <c r="GB228" s="39"/>
      <c r="GC228" s="39"/>
      <c r="GD228" s="39"/>
      <c r="GE228" s="39"/>
      <c r="GF228" s="39"/>
      <c r="GG228" s="39"/>
      <c r="GH228" s="39"/>
      <c r="GI228" s="39"/>
      <c r="GJ228" s="39"/>
      <c r="GK228" s="39"/>
      <c r="GL228" s="39"/>
      <c r="GM228" s="39"/>
    </row>
    <row r="229" spans="1:195" ht="12" customHeight="1" x14ac:dyDescent="0.2">
      <c r="A229" s="58">
        <v>194</v>
      </c>
      <c r="B229" s="36" t="s">
        <v>100</v>
      </c>
      <c r="C229" s="147" t="s">
        <v>437</v>
      </c>
      <c r="D229" s="148" t="s">
        <v>24</v>
      </c>
      <c r="E229" s="149">
        <v>15</v>
      </c>
      <c r="F229" s="148"/>
      <c r="G229" s="117"/>
      <c r="H229" s="383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  <c r="DF229" s="39"/>
      <c r="DG229" s="39"/>
      <c r="DH229" s="39"/>
      <c r="DI229" s="39"/>
      <c r="DJ229" s="39"/>
      <c r="DK229" s="39"/>
      <c r="DL229" s="39"/>
      <c r="DM229" s="39"/>
      <c r="DN229" s="39"/>
      <c r="DO229" s="39"/>
      <c r="DP229" s="39"/>
      <c r="DQ229" s="39"/>
      <c r="DR229" s="39"/>
      <c r="DS229" s="39"/>
      <c r="DT229" s="39"/>
      <c r="DU229" s="39"/>
      <c r="DV229" s="39"/>
      <c r="DW229" s="39"/>
      <c r="DX229" s="39"/>
      <c r="DY229" s="39"/>
      <c r="DZ229" s="39"/>
      <c r="EA229" s="39"/>
      <c r="EB229" s="39"/>
      <c r="EC229" s="39"/>
      <c r="ED229" s="39"/>
      <c r="EE229" s="39"/>
      <c r="EF229" s="39"/>
      <c r="EG229" s="39"/>
      <c r="EH229" s="39"/>
      <c r="EI229" s="39"/>
      <c r="EJ229" s="39"/>
      <c r="EK229" s="39"/>
      <c r="EL229" s="39"/>
      <c r="EM229" s="39"/>
      <c r="EN229" s="39"/>
      <c r="EO229" s="39"/>
      <c r="EP229" s="39"/>
      <c r="EQ229" s="39"/>
      <c r="ER229" s="39"/>
      <c r="ES229" s="39"/>
      <c r="ET229" s="39"/>
      <c r="EU229" s="39"/>
      <c r="EV229" s="39"/>
      <c r="EW229" s="39"/>
      <c r="EX229" s="39"/>
      <c r="EY229" s="39"/>
      <c r="EZ229" s="39"/>
      <c r="FA229" s="39"/>
      <c r="FB229" s="39"/>
      <c r="FC229" s="39"/>
      <c r="FD229" s="39"/>
      <c r="FE229" s="39"/>
      <c r="FF229" s="39"/>
      <c r="FG229" s="39"/>
      <c r="FH229" s="39"/>
      <c r="FI229" s="39"/>
      <c r="FJ229" s="39"/>
      <c r="FK229" s="39"/>
      <c r="FL229" s="39"/>
      <c r="FM229" s="39"/>
      <c r="FN229" s="39"/>
      <c r="FO229" s="39"/>
      <c r="FP229" s="39"/>
      <c r="FQ229" s="39"/>
      <c r="FR229" s="39"/>
      <c r="FS229" s="39"/>
      <c r="FT229" s="39"/>
      <c r="FU229" s="39"/>
      <c r="FV229" s="39"/>
      <c r="FW229" s="39"/>
      <c r="FX229" s="39"/>
      <c r="FY229" s="39"/>
      <c r="FZ229" s="39"/>
      <c r="GA229" s="39"/>
      <c r="GB229" s="39"/>
      <c r="GC229" s="39"/>
      <c r="GD229" s="39"/>
      <c r="GE229" s="39"/>
      <c r="GF229" s="39"/>
      <c r="GG229" s="39"/>
      <c r="GH229" s="39"/>
      <c r="GI229" s="39"/>
      <c r="GJ229" s="39"/>
      <c r="GK229" s="39"/>
      <c r="GL229" s="39"/>
      <c r="GM229" s="39"/>
    </row>
    <row r="230" spans="1:195" ht="12" customHeight="1" x14ac:dyDescent="0.2">
      <c r="A230" s="58">
        <v>195</v>
      </c>
      <c r="B230" s="36" t="s">
        <v>101</v>
      </c>
      <c r="C230" s="147" t="s">
        <v>438</v>
      </c>
      <c r="D230" s="148" t="s">
        <v>24</v>
      </c>
      <c r="E230" s="149">
        <v>46</v>
      </c>
      <c r="F230" s="148"/>
      <c r="G230" s="117"/>
      <c r="H230" s="383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  <c r="DF230" s="39"/>
      <c r="DG230" s="39"/>
      <c r="DH230" s="39"/>
      <c r="DI230" s="39"/>
      <c r="DJ230" s="39"/>
      <c r="DK230" s="39"/>
      <c r="DL230" s="39"/>
      <c r="DM230" s="39"/>
      <c r="DN230" s="39"/>
      <c r="DO230" s="39"/>
      <c r="DP230" s="39"/>
      <c r="DQ230" s="39"/>
      <c r="DR230" s="39"/>
      <c r="DS230" s="39"/>
      <c r="DT230" s="39"/>
      <c r="DU230" s="39"/>
      <c r="DV230" s="39"/>
      <c r="DW230" s="39"/>
      <c r="DX230" s="39"/>
      <c r="DY230" s="39"/>
      <c r="DZ230" s="39"/>
      <c r="EA230" s="39"/>
      <c r="EB230" s="39"/>
      <c r="EC230" s="39"/>
      <c r="ED230" s="39"/>
      <c r="EE230" s="39"/>
      <c r="EF230" s="39"/>
      <c r="EG230" s="39"/>
      <c r="EH230" s="39"/>
      <c r="EI230" s="39"/>
      <c r="EJ230" s="39"/>
      <c r="EK230" s="39"/>
      <c r="EL230" s="39"/>
      <c r="EM230" s="39"/>
      <c r="EN230" s="39"/>
      <c r="EO230" s="39"/>
      <c r="EP230" s="39"/>
      <c r="EQ230" s="39"/>
      <c r="ER230" s="39"/>
      <c r="ES230" s="39"/>
      <c r="ET230" s="39"/>
      <c r="EU230" s="39"/>
      <c r="EV230" s="39"/>
      <c r="EW230" s="39"/>
      <c r="EX230" s="39"/>
      <c r="EY230" s="39"/>
      <c r="EZ230" s="39"/>
      <c r="FA230" s="39"/>
      <c r="FB230" s="39"/>
      <c r="FC230" s="39"/>
      <c r="FD230" s="39"/>
      <c r="FE230" s="39"/>
      <c r="FF230" s="39"/>
      <c r="FG230" s="39"/>
      <c r="FH230" s="39"/>
      <c r="FI230" s="39"/>
      <c r="FJ230" s="39"/>
      <c r="FK230" s="39"/>
      <c r="FL230" s="39"/>
      <c r="FM230" s="39"/>
      <c r="FN230" s="39"/>
      <c r="FO230" s="39"/>
      <c r="FP230" s="39"/>
      <c r="FQ230" s="39"/>
      <c r="FR230" s="39"/>
      <c r="FS230" s="39"/>
      <c r="FT230" s="39"/>
      <c r="FU230" s="39"/>
      <c r="FV230" s="39"/>
      <c r="FW230" s="39"/>
      <c r="FX230" s="39"/>
      <c r="FY230" s="39"/>
      <c r="FZ230" s="39"/>
      <c r="GA230" s="39"/>
      <c r="GB230" s="39"/>
      <c r="GC230" s="39"/>
      <c r="GD230" s="39"/>
      <c r="GE230" s="39"/>
      <c r="GF230" s="39"/>
      <c r="GG230" s="39"/>
      <c r="GH230" s="39"/>
      <c r="GI230" s="39"/>
      <c r="GJ230" s="39"/>
      <c r="GK230" s="39"/>
      <c r="GL230" s="39"/>
      <c r="GM230" s="39"/>
    </row>
    <row r="231" spans="1:195" ht="12" customHeight="1" x14ac:dyDescent="0.2">
      <c r="A231" s="58">
        <v>196</v>
      </c>
      <c r="B231" s="36" t="s">
        <v>922</v>
      </c>
      <c r="C231" s="147" t="s">
        <v>439</v>
      </c>
      <c r="D231" s="148" t="s">
        <v>24</v>
      </c>
      <c r="E231" s="149">
        <v>16</v>
      </c>
      <c r="F231" s="148"/>
      <c r="G231" s="117"/>
      <c r="H231" s="383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  <c r="DF231" s="39"/>
      <c r="DG231" s="39"/>
      <c r="DH231" s="39"/>
      <c r="DI231" s="39"/>
      <c r="DJ231" s="39"/>
      <c r="DK231" s="39"/>
      <c r="DL231" s="39"/>
      <c r="DM231" s="39"/>
      <c r="DN231" s="39"/>
      <c r="DO231" s="39"/>
      <c r="DP231" s="39"/>
      <c r="DQ231" s="39"/>
      <c r="DR231" s="39"/>
      <c r="DS231" s="39"/>
      <c r="DT231" s="39"/>
      <c r="DU231" s="39"/>
      <c r="DV231" s="39"/>
      <c r="DW231" s="39"/>
      <c r="DX231" s="39"/>
      <c r="DY231" s="39"/>
      <c r="DZ231" s="39"/>
      <c r="EA231" s="39"/>
      <c r="EB231" s="39"/>
      <c r="EC231" s="39"/>
      <c r="ED231" s="39"/>
      <c r="EE231" s="39"/>
      <c r="EF231" s="39"/>
      <c r="EG231" s="39"/>
      <c r="EH231" s="39"/>
      <c r="EI231" s="39"/>
      <c r="EJ231" s="39"/>
      <c r="EK231" s="39"/>
      <c r="EL231" s="39"/>
      <c r="EM231" s="39"/>
      <c r="EN231" s="39"/>
      <c r="EO231" s="39"/>
      <c r="EP231" s="39"/>
      <c r="EQ231" s="39"/>
      <c r="ER231" s="39"/>
      <c r="ES231" s="39"/>
      <c r="ET231" s="39"/>
      <c r="EU231" s="39"/>
      <c r="EV231" s="39"/>
      <c r="EW231" s="39"/>
      <c r="EX231" s="39"/>
      <c r="EY231" s="39"/>
      <c r="EZ231" s="39"/>
      <c r="FA231" s="39"/>
      <c r="FB231" s="39"/>
      <c r="FC231" s="39"/>
      <c r="FD231" s="39"/>
      <c r="FE231" s="39"/>
      <c r="FF231" s="39"/>
      <c r="FG231" s="39"/>
      <c r="FH231" s="39"/>
      <c r="FI231" s="39"/>
      <c r="FJ231" s="39"/>
      <c r="FK231" s="39"/>
      <c r="FL231" s="39"/>
      <c r="FM231" s="39"/>
      <c r="FN231" s="39"/>
      <c r="FO231" s="39"/>
      <c r="FP231" s="39"/>
      <c r="FQ231" s="39"/>
      <c r="FR231" s="39"/>
      <c r="FS231" s="39"/>
      <c r="FT231" s="39"/>
      <c r="FU231" s="39"/>
      <c r="FV231" s="39"/>
      <c r="FW231" s="39"/>
      <c r="FX231" s="39"/>
      <c r="FY231" s="39"/>
      <c r="FZ231" s="39"/>
      <c r="GA231" s="39"/>
      <c r="GB231" s="39"/>
      <c r="GC231" s="39"/>
      <c r="GD231" s="39"/>
      <c r="GE231" s="39"/>
      <c r="GF231" s="39"/>
      <c r="GG231" s="39"/>
      <c r="GH231" s="39"/>
      <c r="GI231" s="39"/>
      <c r="GJ231" s="39"/>
      <c r="GK231" s="39"/>
      <c r="GL231" s="39"/>
      <c r="GM231" s="39"/>
    </row>
    <row r="232" spans="1:195" ht="12" customHeight="1" x14ac:dyDescent="0.2">
      <c r="A232" s="58">
        <v>197</v>
      </c>
      <c r="B232" s="36" t="s">
        <v>102</v>
      </c>
      <c r="C232" s="147" t="s">
        <v>440</v>
      </c>
      <c r="D232" s="148" t="s">
        <v>24</v>
      </c>
      <c r="E232" s="149">
        <v>4</v>
      </c>
      <c r="F232" s="148"/>
      <c r="G232" s="117"/>
      <c r="H232" s="383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  <c r="DF232" s="39"/>
      <c r="DG232" s="39"/>
      <c r="DH232" s="39"/>
      <c r="DI232" s="39"/>
      <c r="DJ232" s="39"/>
      <c r="DK232" s="39"/>
      <c r="DL232" s="39"/>
      <c r="DM232" s="39"/>
      <c r="DN232" s="39"/>
      <c r="DO232" s="39"/>
      <c r="DP232" s="39"/>
      <c r="DQ232" s="39"/>
      <c r="DR232" s="39"/>
      <c r="DS232" s="39"/>
      <c r="DT232" s="39"/>
      <c r="DU232" s="39"/>
      <c r="DV232" s="39"/>
      <c r="DW232" s="39"/>
      <c r="DX232" s="39"/>
      <c r="DY232" s="39"/>
      <c r="DZ232" s="39"/>
      <c r="EA232" s="39"/>
      <c r="EB232" s="39"/>
      <c r="EC232" s="39"/>
      <c r="ED232" s="39"/>
      <c r="EE232" s="39"/>
      <c r="EF232" s="39"/>
      <c r="EG232" s="39"/>
      <c r="EH232" s="39"/>
      <c r="EI232" s="39"/>
      <c r="EJ232" s="39"/>
      <c r="EK232" s="39"/>
      <c r="EL232" s="39"/>
      <c r="EM232" s="39"/>
      <c r="EN232" s="39"/>
      <c r="EO232" s="39"/>
      <c r="EP232" s="39"/>
      <c r="EQ232" s="39"/>
      <c r="ER232" s="39"/>
      <c r="ES232" s="39"/>
      <c r="ET232" s="39"/>
      <c r="EU232" s="39"/>
      <c r="EV232" s="39"/>
      <c r="EW232" s="39"/>
      <c r="EX232" s="39"/>
      <c r="EY232" s="39"/>
      <c r="EZ232" s="39"/>
      <c r="FA232" s="39"/>
      <c r="FB232" s="39"/>
      <c r="FC232" s="39"/>
      <c r="FD232" s="39"/>
      <c r="FE232" s="39"/>
      <c r="FF232" s="39"/>
      <c r="FG232" s="39"/>
      <c r="FH232" s="39"/>
      <c r="FI232" s="39"/>
      <c r="FJ232" s="39"/>
      <c r="FK232" s="39"/>
      <c r="FL232" s="39"/>
      <c r="FM232" s="39"/>
      <c r="FN232" s="39"/>
      <c r="FO232" s="39"/>
      <c r="FP232" s="39"/>
      <c r="FQ232" s="39"/>
      <c r="FR232" s="39"/>
      <c r="FS232" s="39"/>
      <c r="FT232" s="39"/>
      <c r="FU232" s="39"/>
      <c r="FV232" s="39"/>
      <c r="FW232" s="39"/>
      <c r="FX232" s="39"/>
      <c r="FY232" s="39"/>
      <c r="FZ232" s="39"/>
      <c r="GA232" s="39"/>
      <c r="GB232" s="39"/>
      <c r="GC232" s="39"/>
      <c r="GD232" s="39"/>
      <c r="GE232" s="39"/>
      <c r="GF232" s="39"/>
      <c r="GG232" s="39"/>
      <c r="GH232" s="39"/>
      <c r="GI232" s="39"/>
      <c r="GJ232" s="39"/>
      <c r="GK232" s="39"/>
      <c r="GL232" s="39"/>
      <c r="GM232" s="39"/>
    </row>
    <row r="233" spans="1:195" ht="12" customHeight="1" x14ac:dyDescent="0.2">
      <c r="A233" s="58">
        <v>198</v>
      </c>
      <c r="B233" s="36" t="s">
        <v>103</v>
      </c>
      <c r="C233" s="147" t="s">
        <v>441</v>
      </c>
      <c r="D233" s="148" t="s">
        <v>24</v>
      </c>
      <c r="E233" s="149">
        <v>4</v>
      </c>
      <c r="F233" s="148"/>
      <c r="G233" s="117"/>
      <c r="H233" s="383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  <c r="DF233" s="39"/>
      <c r="DG233" s="39"/>
      <c r="DH233" s="39"/>
      <c r="DI233" s="39"/>
      <c r="DJ233" s="39"/>
      <c r="DK233" s="39"/>
      <c r="DL233" s="39"/>
      <c r="DM233" s="39"/>
      <c r="DN233" s="39"/>
      <c r="DO233" s="39"/>
      <c r="DP233" s="39"/>
      <c r="DQ233" s="39"/>
      <c r="DR233" s="39"/>
      <c r="DS233" s="39"/>
      <c r="DT233" s="39"/>
      <c r="DU233" s="39"/>
      <c r="DV233" s="39"/>
      <c r="DW233" s="39"/>
      <c r="DX233" s="39"/>
      <c r="DY233" s="39"/>
      <c r="DZ233" s="39"/>
      <c r="EA233" s="39"/>
      <c r="EB233" s="39"/>
      <c r="EC233" s="39"/>
      <c r="ED233" s="39"/>
      <c r="EE233" s="39"/>
      <c r="EF233" s="39"/>
      <c r="EG233" s="39"/>
      <c r="EH233" s="39"/>
      <c r="EI233" s="39"/>
      <c r="EJ233" s="39"/>
      <c r="EK233" s="39"/>
      <c r="EL233" s="39"/>
      <c r="EM233" s="39"/>
      <c r="EN233" s="39"/>
      <c r="EO233" s="39"/>
      <c r="EP233" s="39"/>
      <c r="EQ233" s="39"/>
      <c r="ER233" s="39"/>
      <c r="ES233" s="39"/>
      <c r="ET233" s="39"/>
      <c r="EU233" s="39"/>
      <c r="EV233" s="39"/>
      <c r="EW233" s="39"/>
      <c r="EX233" s="39"/>
      <c r="EY233" s="39"/>
      <c r="EZ233" s="39"/>
      <c r="FA233" s="39"/>
      <c r="FB233" s="39"/>
      <c r="FC233" s="39"/>
      <c r="FD233" s="39"/>
      <c r="FE233" s="39"/>
      <c r="FF233" s="39"/>
      <c r="FG233" s="39"/>
      <c r="FH233" s="39"/>
      <c r="FI233" s="39"/>
      <c r="FJ233" s="39"/>
      <c r="FK233" s="39"/>
      <c r="FL233" s="39"/>
      <c r="FM233" s="39"/>
      <c r="FN233" s="39"/>
      <c r="FO233" s="39"/>
      <c r="FP233" s="39"/>
      <c r="FQ233" s="39"/>
      <c r="FR233" s="39"/>
      <c r="FS233" s="39"/>
      <c r="FT233" s="39"/>
      <c r="FU233" s="39"/>
      <c r="FV233" s="39"/>
      <c r="FW233" s="39"/>
      <c r="FX233" s="39"/>
      <c r="FY233" s="39"/>
      <c r="FZ233" s="39"/>
      <c r="GA233" s="39"/>
      <c r="GB233" s="39"/>
      <c r="GC233" s="39"/>
      <c r="GD233" s="39"/>
      <c r="GE233" s="39"/>
      <c r="GF233" s="39"/>
      <c r="GG233" s="39"/>
      <c r="GH233" s="39"/>
      <c r="GI233" s="39"/>
      <c r="GJ233" s="39"/>
      <c r="GK233" s="39"/>
      <c r="GL233" s="39"/>
      <c r="GM233" s="39"/>
    </row>
    <row r="234" spans="1:195" ht="12" customHeight="1" x14ac:dyDescent="0.2">
      <c r="A234" s="58">
        <v>199</v>
      </c>
      <c r="B234" s="36" t="s">
        <v>104</v>
      </c>
      <c r="C234" s="147" t="s">
        <v>442</v>
      </c>
      <c r="D234" s="148" t="s">
        <v>24</v>
      </c>
      <c r="E234" s="149">
        <v>433</v>
      </c>
      <c r="F234" s="148"/>
      <c r="G234" s="117"/>
      <c r="H234" s="383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  <c r="DF234" s="39"/>
      <c r="DG234" s="39"/>
      <c r="DH234" s="39"/>
      <c r="DI234" s="39"/>
      <c r="DJ234" s="39"/>
      <c r="DK234" s="39"/>
      <c r="DL234" s="39"/>
      <c r="DM234" s="39"/>
      <c r="DN234" s="39"/>
      <c r="DO234" s="39"/>
      <c r="DP234" s="39"/>
      <c r="DQ234" s="39"/>
      <c r="DR234" s="39"/>
      <c r="DS234" s="39"/>
      <c r="DT234" s="39"/>
      <c r="DU234" s="39"/>
      <c r="DV234" s="39"/>
      <c r="DW234" s="39"/>
      <c r="DX234" s="39"/>
      <c r="DY234" s="39"/>
      <c r="DZ234" s="39"/>
      <c r="EA234" s="39"/>
      <c r="EB234" s="39"/>
      <c r="EC234" s="39"/>
      <c r="ED234" s="39"/>
      <c r="EE234" s="39"/>
      <c r="EF234" s="39"/>
      <c r="EG234" s="39"/>
      <c r="EH234" s="39"/>
      <c r="EI234" s="39"/>
      <c r="EJ234" s="39"/>
      <c r="EK234" s="39"/>
      <c r="EL234" s="39"/>
      <c r="EM234" s="39"/>
      <c r="EN234" s="39"/>
      <c r="EO234" s="39"/>
      <c r="EP234" s="39"/>
      <c r="EQ234" s="39"/>
      <c r="ER234" s="39"/>
      <c r="ES234" s="39"/>
      <c r="ET234" s="39"/>
      <c r="EU234" s="39"/>
      <c r="EV234" s="39"/>
      <c r="EW234" s="39"/>
      <c r="EX234" s="39"/>
      <c r="EY234" s="39"/>
      <c r="EZ234" s="39"/>
      <c r="FA234" s="39"/>
      <c r="FB234" s="39"/>
      <c r="FC234" s="39"/>
      <c r="FD234" s="39"/>
      <c r="FE234" s="39"/>
      <c r="FF234" s="39"/>
      <c r="FG234" s="39"/>
      <c r="FH234" s="39"/>
      <c r="FI234" s="39"/>
      <c r="FJ234" s="39"/>
      <c r="FK234" s="39"/>
      <c r="FL234" s="39"/>
      <c r="FM234" s="39"/>
      <c r="FN234" s="39"/>
      <c r="FO234" s="39"/>
      <c r="FP234" s="39"/>
      <c r="FQ234" s="39"/>
      <c r="FR234" s="39"/>
      <c r="FS234" s="39"/>
      <c r="FT234" s="39"/>
      <c r="FU234" s="39"/>
      <c r="FV234" s="39"/>
      <c r="FW234" s="39"/>
      <c r="FX234" s="39"/>
      <c r="FY234" s="39"/>
      <c r="FZ234" s="39"/>
      <c r="GA234" s="39"/>
      <c r="GB234" s="39"/>
      <c r="GC234" s="39"/>
      <c r="GD234" s="39"/>
      <c r="GE234" s="39"/>
      <c r="GF234" s="39"/>
      <c r="GG234" s="39"/>
      <c r="GH234" s="39"/>
      <c r="GI234" s="39"/>
      <c r="GJ234" s="39"/>
      <c r="GK234" s="39"/>
      <c r="GL234" s="39"/>
      <c r="GM234" s="39"/>
    </row>
    <row r="235" spans="1:195" ht="12" customHeight="1" x14ac:dyDescent="0.2">
      <c r="A235" s="58">
        <v>200</v>
      </c>
      <c r="B235" s="36" t="s">
        <v>105</v>
      </c>
      <c r="C235" s="147" t="s">
        <v>443</v>
      </c>
      <c r="D235" s="148" t="s">
        <v>24</v>
      </c>
      <c r="E235" s="149">
        <v>433</v>
      </c>
      <c r="F235" s="148"/>
      <c r="G235" s="117"/>
      <c r="H235" s="383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  <c r="DF235" s="39"/>
      <c r="DG235" s="39"/>
      <c r="DH235" s="39"/>
      <c r="DI235" s="39"/>
      <c r="DJ235" s="39"/>
      <c r="DK235" s="39"/>
      <c r="DL235" s="39"/>
      <c r="DM235" s="39"/>
      <c r="DN235" s="39"/>
      <c r="DO235" s="39"/>
      <c r="DP235" s="39"/>
      <c r="DQ235" s="39"/>
      <c r="DR235" s="39"/>
      <c r="DS235" s="39"/>
      <c r="DT235" s="39"/>
      <c r="DU235" s="39"/>
      <c r="DV235" s="39"/>
      <c r="DW235" s="39"/>
      <c r="DX235" s="39"/>
      <c r="DY235" s="39"/>
      <c r="DZ235" s="39"/>
      <c r="EA235" s="39"/>
      <c r="EB235" s="39"/>
      <c r="EC235" s="39"/>
      <c r="ED235" s="39"/>
      <c r="EE235" s="39"/>
      <c r="EF235" s="39"/>
      <c r="EG235" s="39"/>
      <c r="EH235" s="39"/>
      <c r="EI235" s="39"/>
      <c r="EJ235" s="39"/>
      <c r="EK235" s="39"/>
      <c r="EL235" s="39"/>
      <c r="EM235" s="39"/>
      <c r="EN235" s="39"/>
      <c r="EO235" s="39"/>
      <c r="EP235" s="39"/>
      <c r="EQ235" s="39"/>
      <c r="ER235" s="39"/>
      <c r="ES235" s="39"/>
      <c r="ET235" s="39"/>
      <c r="EU235" s="39"/>
      <c r="EV235" s="39"/>
      <c r="EW235" s="39"/>
      <c r="EX235" s="39"/>
      <c r="EY235" s="39"/>
      <c r="EZ235" s="39"/>
      <c r="FA235" s="39"/>
      <c r="FB235" s="39"/>
      <c r="FC235" s="39"/>
      <c r="FD235" s="39"/>
      <c r="FE235" s="39"/>
      <c r="FF235" s="39"/>
      <c r="FG235" s="39"/>
      <c r="FH235" s="39"/>
      <c r="FI235" s="39"/>
      <c r="FJ235" s="39"/>
      <c r="FK235" s="39"/>
      <c r="FL235" s="39"/>
      <c r="FM235" s="39"/>
      <c r="FN235" s="39"/>
      <c r="FO235" s="39"/>
      <c r="FP235" s="39"/>
      <c r="FQ235" s="39"/>
      <c r="FR235" s="39"/>
      <c r="FS235" s="39"/>
      <c r="FT235" s="39"/>
      <c r="FU235" s="39"/>
      <c r="FV235" s="39"/>
      <c r="FW235" s="39"/>
      <c r="FX235" s="39"/>
      <c r="FY235" s="39"/>
      <c r="FZ235" s="39"/>
      <c r="GA235" s="39"/>
      <c r="GB235" s="39"/>
      <c r="GC235" s="39"/>
      <c r="GD235" s="39"/>
      <c r="GE235" s="39"/>
      <c r="GF235" s="39"/>
      <c r="GG235" s="39"/>
      <c r="GH235" s="39"/>
      <c r="GI235" s="39"/>
      <c r="GJ235" s="39"/>
      <c r="GK235" s="39"/>
      <c r="GL235" s="39"/>
      <c r="GM235" s="39"/>
    </row>
    <row r="236" spans="1:195" ht="12" customHeight="1" x14ac:dyDescent="0.2">
      <c r="A236" s="58">
        <v>201</v>
      </c>
      <c r="B236" s="37" t="s">
        <v>106</v>
      </c>
      <c r="C236" s="150" t="s">
        <v>444</v>
      </c>
      <c r="D236" s="185" t="s">
        <v>91</v>
      </c>
      <c r="E236" s="186">
        <v>21</v>
      </c>
      <c r="F236" s="185"/>
      <c r="G236" s="267"/>
      <c r="H236" s="387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  <c r="DF236" s="39"/>
      <c r="DG236" s="39"/>
      <c r="DH236" s="39"/>
      <c r="DI236" s="39"/>
      <c r="DJ236" s="39"/>
      <c r="DK236" s="39"/>
      <c r="DL236" s="39"/>
      <c r="DM236" s="39"/>
      <c r="DN236" s="39"/>
      <c r="DO236" s="39"/>
      <c r="DP236" s="39"/>
      <c r="DQ236" s="39"/>
      <c r="DR236" s="39"/>
      <c r="DS236" s="39"/>
      <c r="DT236" s="39"/>
      <c r="DU236" s="39"/>
      <c r="DV236" s="39"/>
      <c r="DW236" s="39"/>
      <c r="DX236" s="39"/>
      <c r="DY236" s="39"/>
      <c r="DZ236" s="39"/>
      <c r="EA236" s="39"/>
      <c r="EB236" s="39"/>
      <c r="EC236" s="39"/>
      <c r="ED236" s="39"/>
      <c r="EE236" s="39"/>
      <c r="EF236" s="39"/>
      <c r="EG236" s="39"/>
      <c r="EH236" s="39"/>
      <c r="EI236" s="39"/>
      <c r="EJ236" s="39"/>
      <c r="EK236" s="39"/>
      <c r="EL236" s="39"/>
      <c r="EM236" s="39"/>
      <c r="EN236" s="39"/>
      <c r="EO236" s="39"/>
      <c r="EP236" s="39"/>
      <c r="EQ236" s="39"/>
      <c r="ER236" s="39"/>
      <c r="ES236" s="39"/>
      <c r="ET236" s="39"/>
      <c r="EU236" s="39"/>
      <c r="EV236" s="39"/>
      <c r="EW236" s="39"/>
      <c r="EX236" s="39"/>
      <c r="EY236" s="39"/>
      <c r="EZ236" s="39"/>
      <c r="FA236" s="39"/>
      <c r="FB236" s="39"/>
      <c r="FC236" s="39"/>
      <c r="FD236" s="39"/>
      <c r="FE236" s="39"/>
      <c r="FF236" s="39"/>
      <c r="FG236" s="39"/>
      <c r="FH236" s="39"/>
      <c r="FI236" s="39"/>
      <c r="FJ236" s="39"/>
      <c r="FK236" s="39"/>
      <c r="FL236" s="39"/>
      <c r="FM236" s="39"/>
      <c r="FN236" s="39"/>
      <c r="FO236" s="39"/>
      <c r="FP236" s="39"/>
      <c r="FQ236" s="39"/>
      <c r="FR236" s="39"/>
      <c r="FS236" s="39"/>
      <c r="FT236" s="39"/>
      <c r="FU236" s="39"/>
      <c r="FV236" s="39"/>
      <c r="FW236" s="39"/>
      <c r="FX236" s="39"/>
      <c r="FY236" s="39"/>
      <c r="FZ236" s="39"/>
      <c r="GA236" s="39"/>
      <c r="GB236" s="39"/>
      <c r="GC236" s="39"/>
      <c r="GD236" s="39"/>
      <c r="GE236" s="39"/>
      <c r="GF236" s="39"/>
      <c r="GG236" s="39"/>
      <c r="GH236" s="39"/>
      <c r="GI236" s="39"/>
      <c r="GJ236" s="39"/>
      <c r="GK236" s="39"/>
      <c r="GL236" s="39"/>
      <c r="GM236" s="39"/>
    </row>
    <row r="237" spans="1:195" ht="15" customHeight="1" x14ac:dyDescent="0.2">
      <c r="A237" s="339"/>
      <c r="B237" s="165"/>
      <c r="C237" s="228" t="s">
        <v>745</v>
      </c>
      <c r="D237" s="229"/>
      <c r="E237" s="230"/>
      <c r="F237" s="229"/>
      <c r="G237" s="223"/>
      <c r="H237" s="387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  <c r="DF237" s="39"/>
      <c r="DG237" s="39"/>
      <c r="DH237" s="39"/>
      <c r="DI237" s="39"/>
      <c r="DJ237" s="39"/>
      <c r="DK237" s="39"/>
      <c r="DL237" s="39"/>
      <c r="DM237" s="39"/>
      <c r="DN237" s="39"/>
      <c r="DO237" s="39"/>
      <c r="DP237" s="39"/>
      <c r="DQ237" s="39"/>
      <c r="DR237" s="39"/>
      <c r="DS237" s="39"/>
      <c r="DT237" s="39"/>
      <c r="DU237" s="39"/>
      <c r="DV237" s="39"/>
      <c r="DW237" s="39"/>
      <c r="DX237" s="39"/>
      <c r="DY237" s="39"/>
      <c r="DZ237" s="39"/>
      <c r="EA237" s="39"/>
      <c r="EB237" s="39"/>
      <c r="EC237" s="39"/>
      <c r="ED237" s="39"/>
      <c r="EE237" s="39"/>
      <c r="EF237" s="39"/>
      <c r="EG237" s="39"/>
      <c r="EH237" s="39"/>
      <c r="EI237" s="39"/>
      <c r="EJ237" s="39"/>
      <c r="EK237" s="39"/>
      <c r="EL237" s="39"/>
      <c r="EM237" s="39"/>
      <c r="EN237" s="39"/>
      <c r="EO237" s="39"/>
      <c r="EP237" s="39"/>
      <c r="EQ237" s="39"/>
      <c r="ER237" s="39"/>
      <c r="ES237" s="39"/>
      <c r="ET237" s="39"/>
      <c r="EU237" s="39"/>
      <c r="EV237" s="39"/>
      <c r="EW237" s="39"/>
      <c r="EX237" s="39"/>
      <c r="EY237" s="39"/>
      <c r="EZ237" s="39"/>
      <c r="FA237" s="39"/>
      <c r="FB237" s="39"/>
      <c r="FC237" s="39"/>
      <c r="FD237" s="39"/>
      <c r="FE237" s="39"/>
      <c r="FF237" s="39"/>
      <c r="FG237" s="39"/>
      <c r="FH237" s="39"/>
      <c r="FI237" s="39"/>
      <c r="FJ237" s="39"/>
      <c r="FK237" s="39"/>
      <c r="FL237" s="39"/>
      <c r="FM237" s="39"/>
      <c r="FN237" s="39"/>
      <c r="FO237" s="39"/>
      <c r="FP237" s="39"/>
      <c r="FQ237" s="39"/>
      <c r="FR237" s="39"/>
      <c r="FS237" s="39"/>
      <c r="FT237" s="39"/>
      <c r="FU237" s="39"/>
      <c r="FV237" s="39"/>
      <c r="FW237" s="39"/>
      <c r="FX237" s="39"/>
      <c r="FY237" s="39"/>
      <c r="FZ237" s="39"/>
      <c r="GA237" s="39"/>
      <c r="GB237" s="39"/>
      <c r="GC237" s="39"/>
      <c r="GD237" s="39"/>
      <c r="GE237" s="39"/>
      <c r="GF237" s="39"/>
      <c r="GG237" s="39"/>
      <c r="GH237" s="39"/>
      <c r="GI237" s="39"/>
      <c r="GJ237" s="39"/>
      <c r="GK237" s="39"/>
      <c r="GL237" s="39"/>
      <c r="GM237" s="39"/>
    </row>
    <row r="238" spans="1:195" ht="12" customHeight="1" x14ac:dyDescent="0.2">
      <c r="A238" s="58">
        <v>202</v>
      </c>
      <c r="B238" s="40" t="s">
        <v>982</v>
      </c>
      <c r="C238" s="147" t="s">
        <v>445</v>
      </c>
      <c r="D238" s="45" t="s">
        <v>24</v>
      </c>
      <c r="E238" s="95">
        <v>1</v>
      </c>
      <c r="F238" s="148"/>
      <c r="G238" s="358"/>
      <c r="H238" s="383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  <c r="DF238" s="39"/>
      <c r="DG238" s="39"/>
      <c r="DH238" s="39"/>
      <c r="DI238" s="39"/>
      <c r="DJ238" s="39"/>
      <c r="DK238" s="39"/>
      <c r="DL238" s="39"/>
      <c r="DM238" s="39"/>
      <c r="DN238" s="39"/>
      <c r="DO238" s="39"/>
      <c r="DP238" s="39"/>
      <c r="DQ238" s="39"/>
      <c r="DR238" s="39"/>
      <c r="DS238" s="39"/>
      <c r="DT238" s="39"/>
      <c r="DU238" s="39"/>
      <c r="DV238" s="39"/>
      <c r="DW238" s="39"/>
      <c r="DX238" s="39"/>
      <c r="DY238" s="39"/>
      <c r="DZ238" s="39"/>
      <c r="EA238" s="39"/>
      <c r="EB238" s="39"/>
      <c r="EC238" s="39"/>
      <c r="ED238" s="39"/>
      <c r="EE238" s="39"/>
      <c r="EF238" s="39"/>
      <c r="EG238" s="39"/>
      <c r="EH238" s="39"/>
      <c r="EI238" s="39"/>
      <c r="EJ238" s="39"/>
      <c r="EK238" s="39"/>
      <c r="EL238" s="39"/>
      <c r="EM238" s="39"/>
      <c r="EN238" s="39"/>
      <c r="EO238" s="39"/>
      <c r="EP238" s="39"/>
      <c r="EQ238" s="39"/>
      <c r="ER238" s="39"/>
      <c r="ES238" s="39"/>
      <c r="ET238" s="39"/>
      <c r="EU238" s="39"/>
      <c r="EV238" s="39"/>
      <c r="EW238" s="39"/>
      <c r="EX238" s="39"/>
      <c r="EY238" s="39"/>
      <c r="EZ238" s="39"/>
      <c r="FA238" s="39"/>
      <c r="FB238" s="39"/>
      <c r="FC238" s="39"/>
      <c r="FD238" s="39"/>
      <c r="FE238" s="39"/>
      <c r="FF238" s="39"/>
      <c r="FG238" s="39"/>
      <c r="FH238" s="39"/>
      <c r="FI238" s="39"/>
      <c r="FJ238" s="39"/>
      <c r="FK238" s="39"/>
      <c r="FL238" s="39"/>
      <c r="FM238" s="39"/>
      <c r="FN238" s="39"/>
      <c r="FO238" s="39"/>
      <c r="FP238" s="39"/>
      <c r="FQ238" s="39"/>
      <c r="FR238" s="39"/>
      <c r="FS238" s="39"/>
      <c r="FT238" s="39"/>
      <c r="FU238" s="39"/>
      <c r="FV238" s="39"/>
      <c r="FW238" s="39"/>
      <c r="FX238" s="39"/>
      <c r="FY238" s="39"/>
      <c r="FZ238" s="39"/>
      <c r="GA238" s="39"/>
      <c r="GB238" s="39"/>
      <c r="GC238" s="39"/>
      <c r="GD238" s="39"/>
      <c r="GE238" s="39"/>
      <c r="GF238" s="39"/>
      <c r="GG238" s="39"/>
      <c r="GH238" s="39"/>
      <c r="GI238" s="39"/>
      <c r="GJ238" s="39"/>
      <c r="GK238" s="39"/>
      <c r="GL238" s="39"/>
      <c r="GM238" s="39"/>
    </row>
    <row r="239" spans="1:195" ht="12" customHeight="1" x14ac:dyDescent="0.2">
      <c r="A239" s="58">
        <v>203</v>
      </c>
      <c r="B239" s="36" t="s">
        <v>107</v>
      </c>
      <c r="C239" s="147" t="s">
        <v>446</v>
      </c>
      <c r="D239" s="10" t="s">
        <v>24</v>
      </c>
      <c r="E239" s="96">
        <v>179</v>
      </c>
      <c r="F239" s="148"/>
      <c r="G239" s="117"/>
      <c r="H239" s="383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  <c r="DF239" s="39"/>
      <c r="DG239" s="39"/>
      <c r="DH239" s="39"/>
      <c r="DI239" s="39"/>
      <c r="DJ239" s="39"/>
      <c r="DK239" s="39"/>
      <c r="DL239" s="39"/>
      <c r="DM239" s="39"/>
      <c r="DN239" s="39"/>
      <c r="DO239" s="39"/>
      <c r="DP239" s="39"/>
      <c r="DQ239" s="39"/>
      <c r="DR239" s="39"/>
      <c r="DS239" s="39"/>
      <c r="DT239" s="39"/>
      <c r="DU239" s="39"/>
      <c r="DV239" s="39"/>
      <c r="DW239" s="39"/>
      <c r="DX239" s="39"/>
      <c r="DY239" s="39"/>
      <c r="DZ239" s="39"/>
      <c r="EA239" s="39"/>
      <c r="EB239" s="39"/>
      <c r="EC239" s="39"/>
      <c r="ED239" s="39"/>
      <c r="EE239" s="39"/>
      <c r="EF239" s="39"/>
      <c r="EG239" s="39"/>
      <c r="EH239" s="39"/>
      <c r="EI239" s="39"/>
      <c r="EJ239" s="39"/>
      <c r="EK239" s="39"/>
      <c r="EL239" s="39"/>
      <c r="EM239" s="39"/>
      <c r="EN239" s="39"/>
      <c r="EO239" s="39"/>
      <c r="EP239" s="39"/>
      <c r="EQ239" s="39"/>
      <c r="ER239" s="39"/>
      <c r="ES239" s="39"/>
      <c r="ET239" s="39"/>
      <c r="EU239" s="39"/>
      <c r="EV239" s="39"/>
      <c r="EW239" s="39"/>
      <c r="EX239" s="39"/>
      <c r="EY239" s="39"/>
      <c r="EZ239" s="39"/>
      <c r="FA239" s="39"/>
      <c r="FB239" s="39"/>
      <c r="FC239" s="39"/>
      <c r="FD239" s="39"/>
      <c r="FE239" s="39"/>
      <c r="FF239" s="39"/>
      <c r="FG239" s="39"/>
      <c r="FH239" s="39"/>
      <c r="FI239" s="39"/>
      <c r="FJ239" s="39"/>
      <c r="FK239" s="39"/>
      <c r="FL239" s="39"/>
      <c r="FM239" s="39"/>
      <c r="FN239" s="39"/>
      <c r="FO239" s="39"/>
      <c r="FP239" s="39"/>
      <c r="FQ239" s="39"/>
      <c r="FR239" s="39"/>
      <c r="FS239" s="39"/>
      <c r="FT239" s="39"/>
      <c r="FU239" s="39"/>
      <c r="FV239" s="39"/>
      <c r="FW239" s="39"/>
      <c r="FX239" s="39"/>
      <c r="FY239" s="39"/>
      <c r="FZ239" s="39"/>
      <c r="GA239" s="39"/>
      <c r="GB239" s="39"/>
      <c r="GC239" s="39"/>
      <c r="GD239" s="39"/>
      <c r="GE239" s="39"/>
      <c r="GF239" s="39"/>
      <c r="GG239" s="39"/>
      <c r="GH239" s="39"/>
      <c r="GI239" s="39"/>
      <c r="GJ239" s="39"/>
      <c r="GK239" s="39"/>
      <c r="GL239" s="39"/>
      <c r="GM239" s="39"/>
    </row>
    <row r="240" spans="1:195" ht="12" customHeight="1" x14ac:dyDescent="0.2">
      <c r="A240" s="58">
        <v>204</v>
      </c>
      <c r="B240" s="40" t="s">
        <v>108</v>
      </c>
      <c r="C240" s="147" t="s">
        <v>447</v>
      </c>
      <c r="D240" s="10" t="s">
        <v>24</v>
      </c>
      <c r="E240" s="96">
        <v>5</v>
      </c>
      <c r="F240" s="148"/>
      <c r="G240" s="117"/>
      <c r="H240" s="383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  <c r="DG240" s="39"/>
      <c r="DH240" s="39"/>
      <c r="DI240" s="39"/>
      <c r="DJ240" s="39"/>
      <c r="DK240" s="39"/>
      <c r="DL240" s="39"/>
      <c r="DM240" s="39"/>
      <c r="DN240" s="39"/>
      <c r="DO240" s="39"/>
      <c r="DP240" s="39"/>
      <c r="DQ240" s="39"/>
      <c r="DR240" s="39"/>
      <c r="DS240" s="39"/>
      <c r="DT240" s="39"/>
      <c r="DU240" s="39"/>
      <c r="DV240" s="39"/>
      <c r="DW240" s="39"/>
      <c r="DX240" s="39"/>
      <c r="DY240" s="39"/>
      <c r="DZ240" s="39"/>
      <c r="EA240" s="39"/>
      <c r="EB240" s="39"/>
      <c r="EC240" s="39"/>
      <c r="ED240" s="39"/>
      <c r="EE240" s="39"/>
      <c r="EF240" s="39"/>
      <c r="EG240" s="39"/>
      <c r="EH240" s="39"/>
      <c r="EI240" s="39"/>
      <c r="EJ240" s="39"/>
      <c r="EK240" s="39"/>
      <c r="EL240" s="39"/>
      <c r="EM240" s="39"/>
      <c r="EN240" s="39"/>
      <c r="EO240" s="39"/>
      <c r="EP240" s="39"/>
      <c r="EQ240" s="39"/>
      <c r="ER240" s="39"/>
      <c r="ES240" s="39"/>
      <c r="ET240" s="39"/>
      <c r="EU240" s="39"/>
      <c r="EV240" s="39"/>
      <c r="EW240" s="39"/>
      <c r="EX240" s="39"/>
      <c r="EY240" s="39"/>
      <c r="EZ240" s="39"/>
      <c r="FA240" s="39"/>
      <c r="FB240" s="39"/>
      <c r="FC240" s="39"/>
      <c r="FD240" s="39"/>
      <c r="FE240" s="39"/>
      <c r="FF240" s="39"/>
      <c r="FG240" s="39"/>
      <c r="FH240" s="39"/>
      <c r="FI240" s="39"/>
      <c r="FJ240" s="39"/>
      <c r="FK240" s="39"/>
      <c r="FL240" s="39"/>
      <c r="FM240" s="39"/>
      <c r="FN240" s="39"/>
      <c r="FO240" s="39"/>
      <c r="FP240" s="39"/>
      <c r="FQ240" s="39"/>
      <c r="FR240" s="39"/>
      <c r="FS240" s="39"/>
      <c r="FT240" s="39"/>
      <c r="FU240" s="39"/>
      <c r="FV240" s="39"/>
      <c r="FW240" s="39"/>
      <c r="FX240" s="39"/>
      <c r="FY240" s="39"/>
      <c r="FZ240" s="39"/>
      <c r="GA240" s="39"/>
      <c r="GB240" s="39"/>
      <c r="GC240" s="39"/>
      <c r="GD240" s="39"/>
      <c r="GE240" s="39"/>
      <c r="GF240" s="39"/>
      <c r="GG240" s="39"/>
      <c r="GH240" s="39"/>
      <c r="GI240" s="39"/>
      <c r="GJ240" s="39"/>
      <c r="GK240" s="39"/>
      <c r="GL240" s="39"/>
      <c r="GM240" s="39"/>
    </row>
    <row r="241" spans="1:195" ht="12" customHeight="1" x14ac:dyDescent="0.2">
      <c r="A241" s="58">
        <v>205</v>
      </c>
      <c r="B241" s="36" t="s">
        <v>109</v>
      </c>
      <c r="C241" s="147" t="s">
        <v>448</v>
      </c>
      <c r="D241" s="10" t="s">
        <v>24</v>
      </c>
      <c r="E241" s="96">
        <v>1</v>
      </c>
      <c r="F241" s="148"/>
      <c r="G241" s="117"/>
      <c r="H241" s="383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  <c r="DG241" s="39"/>
      <c r="DH241" s="39"/>
      <c r="DI241" s="39"/>
      <c r="DJ241" s="39"/>
      <c r="DK241" s="39"/>
      <c r="DL241" s="39"/>
      <c r="DM241" s="39"/>
      <c r="DN241" s="39"/>
      <c r="DO241" s="39"/>
      <c r="DP241" s="39"/>
      <c r="DQ241" s="39"/>
      <c r="DR241" s="39"/>
      <c r="DS241" s="39"/>
      <c r="DT241" s="39"/>
      <c r="DU241" s="39"/>
      <c r="DV241" s="39"/>
      <c r="DW241" s="39"/>
      <c r="DX241" s="39"/>
      <c r="DY241" s="39"/>
      <c r="DZ241" s="39"/>
      <c r="EA241" s="39"/>
      <c r="EB241" s="39"/>
      <c r="EC241" s="39"/>
      <c r="ED241" s="39"/>
      <c r="EE241" s="39"/>
      <c r="EF241" s="39"/>
      <c r="EG241" s="39"/>
      <c r="EH241" s="39"/>
      <c r="EI241" s="39"/>
      <c r="EJ241" s="39"/>
      <c r="EK241" s="39"/>
      <c r="EL241" s="39"/>
      <c r="EM241" s="39"/>
      <c r="EN241" s="39"/>
      <c r="EO241" s="39"/>
      <c r="EP241" s="39"/>
      <c r="EQ241" s="39"/>
      <c r="ER241" s="39"/>
      <c r="ES241" s="39"/>
      <c r="ET241" s="39"/>
      <c r="EU241" s="39"/>
      <c r="EV241" s="39"/>
      <c r="EW241" s="39"/>
      <c r="EX241" s="39"/>
      <c r="EY241" s="39"/>
      <c r="EZ241" s="39"/>
      <c r="FA241" s="39"/>
      <c r="FB241" s="39"/>
      <c r="FC241" s="39"/>
      <c r="FD241" s="39"/>
      <c r="FE241" s="39"/>
      <c r="FF241" s="39"/>
      <c r="FG241" s="39"/>
      <c r="FH241" s="39"/>
      <c r="FI241" s="39"/>
      <c r="FJ241" s="39"/>
      <c r="FK241" s="39"/>
      <c r="FL241" s="39"/>
      <c r="FM241" s="39"/>
      <c r="FN241" s="39"/>
      <c r="FO241" s="39"/>
      <c r="FP241" s="39"/>
      <c r="FQ241" s="39"/>
      <c r="FR241" s="39"/>
      <c r="FS241" s="39"/>
      <c r="FT241" s="39"/>
      <c r="FU241" s="39"/>
      <c r="FV241" s="39"/>
      <c r="FW241" s="39"/>
      <c r="FX241" s="39"/>
      <c r="FY241" s="39"/>
      <c r="FZ241" s="39"/>
      <c r="GA241" s="39"/>
      <c r="GB241" s="39"/>
      <c r="GC241" s="39"/>
      <c r="GD241" s="39"/>
      <c r="GE241" s="39"/>
      <c r="GF241" s="39"/>
      <c r="GG241" s="39"/>
      <c r="GH241" s="39"/>
      <c r="GI241" s="39"/>
      <c r="GJ241" s="39"/>
      <c r="GK241" s="39"/>
      <c r="GL241" s="39"/>
      <c r="GM241" s="39"/>
    </row>
    <row r="242" spans="1:195" ht="12" customHeight="1" x14ac:dyDescent="0.2">
      <c r="A242" s="58">
        <v>206</v>
      </c>
      <c r="B242" s="40" t="s">
        <v>110</v>
      </c>
      <c r="C242" s="147" t="s">
        <v>449</v>
      </c>
      <c r="D242" s="10" t="s">
        <v>24</v>
      </c>
      <c r="E242" s="96">
        <v>10</v>
      </c>
      <c r="F242" s="148"/>
      <c r="G242" s="117"/>
      <c r="H242" s="383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  <c r="DF242" s="39"/>
      <c r="DG242" s="39"/>
      <c r="DH242" s="39"/>
      <c r="DI242" s="39"/>
      <c r="DJ242" s="39"/>
      <c r="DK242" s="39"/>
      <c r="DL242" s="39"/>
      <c r="DM242" s="39"/>
      <c r="DN242" s="39"/>
      <c r="DO242" s="39"/>
      <c r="DP242" s="39"/>
      <c r="DQ242" s="39"/>
      <c r="DR242" s="39"/>
      <c r="DS242" s="39"/>
      <c r="DT242" s="39"/>
      <c r="DU242" s="39"/>
      <c r="DV242" s="39"/>
      <c r="DW242" s="39"/>
      <c r="DX242" s="39"/>
      <c r="DY242" s="39"/>
      <c r="DZ242" s="39"/>
      <c r="EA242" s="39"/>
      <c r="EB242" s="39"/>
      <c r="EC242" s="39"/>
      <c r="ED242" s="39"/>
      <c r="EE242" s="39"/>
      <c r="EF242" s="39"/>
      <c r="EG242" s="39"/>
      <c r="EH242" s="39"/>
      <c r="EI242" s="39"/>
      <c r="EJ242" s="39"/>
      <c r="EK242" s="39"/>
      <c r="EL242" s="39"/>
      <c r="EM242" s="39"/>
      <c r="EN242" s="39"/>
      <c r="EO242" s="39"/>
      <c r="EP242" s="39"/>
      <c r="EQ242" s="39"/>
      <c r="ER242" s="39"/>
      <c r="ES242" s="39"/>
      <c r="ET242" s="39"/>
      <c r="EU242" s="39"/>
      <c r="EV242" s="39"/>
      <c r="EW242" s="39"/>
      <c r="EX242" s="39"/>
      <c r="EY242" s="39"/>
      <c r="EZ242" s="39"/>
      <c r="FA242" s="39"/>
      <c r="FB242" s="39"/>
      <c r="FC242" s="39"/>
      <c r="FD242" s="39"/>
      <c r="FE242" s="39"/>
      <c r="FF242" s="39"/>
      <c r="FG242" s="39"/>
      <c r="FH242" s="39"/>
      <c r="FI242" s="39"/>
      <c r="FJ242" s="39"/>
      <c r="FK242" s="39"/>
      <c r="FL242" s="39"/>
      <c r="FM242" s="39"/>
      <c r="FN242" s="39"/>
      <c r="FO242" s="39"/>
      <c r="FP242" s="39"/>
      <c r="FQ242" s="39"/>
      <c r="FR242" s="39"/>
      <c r="FS242" s="39"/>
      <c r="FT242" s="39"/>
      <c r="FU242" s="39"/>
      <c r="FV242" s="39"/>
      <c r="FW242" s="39"/>
      <c r="FX242" s="39"/>
      <c r="FY242" s="39"/>
      <c r="FZ242" s="39"/>
      <c r="GA242" s="39"/>
      <c r="GB242" s="39"/>
      <c r="GC242" s="39"/>
      <c r="GD242" s="39"/>
      <c r="GE242" s="39"/>
      <c r="GF242" s="39"/>
      <c r="GG242" s="39"/>
      <c r="GH242" s="39"/>
      <c r="GI242" s="39"/>
      <c r="GJ242" s="39"/>
      <c r="GK242" s="39"/>
      <c r="GL242" s="39"/>
      <c r="GM242" s="39"/>
    </row>
    <row r="243" spans="1:195" ht="12" customHeight="1" x14ac:dyDescent="0.2">
      <c r="A243" s="58">
        <v>207</v>
      </c>
      <c r="B243" s="36" t="s">
        <v>111</v>
      </c>
      <c r="C243" s="147" t="s">
        <v>731</v>
      </c>
      <c r="D243" s="10" t="s">
        <v>24</v>
      </c>
      <c r="E243" s="96">
        <v>1</v>
      </c>
      <c r="F243" s="148"/>
      <c r="G243" s="117"/>
      <c r="H243" s="383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  <c r="DF243" s="39"/>
      <c r="DG243" s="39"/>
      <c r="DH243" s="39"/>
      <c r="DI243" s="39"/>
      <c r="DJ243" s="39"/>
      <c r="DK243" s="39"/>
      <c r="DL243" s="39"/>
      <c r="DM243" s="39"/>
      <c r="DN243" s="39"/>
      <c r="DO243" s="39"/>
      <c r="DP243" s="39"/>
      <c r="DQ243" s="39"/>
      <c r="DR243" s="39"/>
      <c r="DS243" s="39"/>
      <c r="DT243" s="39"/>
      <c r="DU243" s="39"/>
      <c r="DV243" s="39"/>
      <c r="DW243" s="39"/>
      <c r="DX243" s="39"/>
      <c r="DY243" s="39"/>
      <c r="DZ243" s="39"/>
      <c r="EA243" s="39"/>
      <c r="EB243" s="39"/>
      <c r="EC243" s="39"/>
      <c r="ED243" s="39"/>
      <c r="EE243" s="39"/>
      <c r="EF243" s="39"/>
      <c r="EG243" s="39"/>
      <c r="EH243" s="39"/>
      <c r="EI243" s="39"/>
      <c r="EJ243" s="39"/>
      <c r="EK243" s="39"/>
      <c r="EL243" s="39"/>
      <c r="EM243" s="39"/>
      <c r="EN243" s="39"/>
      <c r="EO243" s="39"/>
      <c r="EP243" s="39"/>
      <c r="EQ243" s="39"/>
      <c r="ER243" s="39"/>
      <c r="ES243" s="39"/>
      <c r="ET243" s="39"/>
      <c r="EU243" s="39"/>
      <c r="EV243" s="39"/>
      <c r="EW243" s="39"/>
      <c r="EX243" s="39"/>
      <c r="EY243" s="39"/>
      <c r="EZ243" s="39"/>
      <c r="FA243" s="39"/>
      <c r="FB243" s="39"/>
      <c r="FC243" s="39"/>
      <c r="FD243" s="39"/>
      <c r="FE243" s="39"/>
      <c r="FF243" s="39"/>
      <c r="FG243" s="39"/>
      <c r="FH243" s="39"/>
      <c r="FI243" s="39"/>
      <c r="FJ243" s="39"/>
      <c r="FK243" s="39"/>
      <c r="FL243" s="39"/>
      <c r="FM243" s="39"/>
      <c r="FN243" s="39"/>
      <c r="FO243" s="39"/>
      <c r="FP243" s="39"/>
      <c r="FQ243" s="39"/>
      <c r="FR243" s="39"/>
      <c r="FS243" s="39"/>
      <c r="FT243" s="39"/>
      <c r="FU243" s="39"/>
      <c r="FV243" s="39"/>
      <c r="FW243" s="39"/>
      <c r="FX243" s="39"/>
      <c r="FY243" s="39"/>
      <c r="FZ243" s="39"/>
      <c r="GA243" s="39"/>
      <c r="GB243" s="39"/>
      <c r="GC243" s="39"/>
      <c r="GD243" s="39"/>
      <c r="GE243" s="39"/>
      <c r="GF243" s="39"/>
      <c r="GG243" s="39"/>
      <c r="GH243" s="39"/>
      <c r="GI243" s="39"/>
      <c r="GJ243" s="39"/>
      <c r="GK243" s="39"/>
      <c r="GL243" s="39"/>
      <c r="GM243" s="39"/>
    </row>
    <row r="244" spans="1:195" ht="12" customHeight="1" x14ac:dyDescent="0.2">
      <c r="A244" s="58">
        <v>208</v>
      </c>
      <c r="B244" s="40" t="s">
        <v>112</v>
      </c>
      <c r="C244" s="147" t="s">
        <v>450</v>
      </c>
      <c r="D244" s="10" t="s">
        <v>24</v>
      </c>
      <c r="E244" s="96">
        <v>17</v>
      </c>
      <c r="F244" s="148"/>
      <c r="G244" s="117"/>
      <c r="H244" s="383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  <c r="DK244" s="39"/>
      <c r="DL244" s="39"/>
      <c r="DM244" s="39"/>
      <c r="DN244" s="39"/>
      <c r="DO244" s="39"/>
      <c r="DP244" s="39"/>
      <c r="DQ244" s="39"/>
      <c r="DR244" s="39"/>
      <c r="DS244" s="39"/>
      <c r="DT244" s="39"/>
      <c r="DU244" s="39"/>
      <c r="DV244" s="39"/>
      <c r="DW244" s="39"/>
      <c r="DX244" s="39"/>
      <c r="DY244" s="39"/>
      <c r="DZ244" s="39"/>
      <c r="EA244" s="39"/>
      <c r="EB244" s="39"/>
      <c r="EC244" s="39"/>
      <c r="ED244" s="39"/>
      <c r="EE244" s="39"/>
      <c r="EF244" s="39"/>
      <c r="EG244" s="39"/>
      <c r="EH244" s="39"/>
      <c r="EI244" s="39"/>
      <c r="EJ244" s="39"/>
      <c r="EK244" s="39"/>
      <c r="EL244" s="39"/>
      <c r="EM244" s="39"/>
      <c r="EN244" s="39"/>
      <c r="EO244" s="39"/>
      <c r="EP244" s="39"/>
      <c r="EQ244" s="39"/>
      <c r="ER244" s="39"/>
      <c r="ES244" s="39"/>
      <c r="ET244" s="39"/>
      <c r="EU244" s="39"/>
      <c r="EV244" s="39"/>
      <c r="EW244" s="39"/>
      <c r="EX244" s="39"/>
      <c r="EY244" s="39"/>
      <c r="EZ244" s="39"/>
      <c r="FA244" s="39"/>
      <c r="FB244" s="39"/>
      <c r="FC244" s="39"/>
      <c r="FD244" s="39"/>
      <c r="FE244" s="39"/>
      <c r="FF244" s="39"/>
      <c r="FG244" s="39"/>
      <c r="FH244" s="39"/>
      <c r="FI244" s="39"/>
      <c r="FJ244" s="39"/>
      <c r="FK244" s="39"/>
      <c r="FL244" s="39"/>
      <c r="FM244" s="39"/>
      <c r="FN244" s="39"/>
      <c r="FO244" s="39"/>
      <c r="FP244" s="39"/>
      <c r="FQ244" s="39"/>
      <c r="FR244" s="39"/>
      <c r="FS244" s="39"/>
      <c r="FT244" s="39"/>
      <c r="FU244" s="39"/>
      <c r="FV244" s="39"/>
      <c r="FW244" s="39"/>
      <c r="FX244" s="39"/>
      <c r="FY244" s="39"/>
      <c r="FZ244" s="39"/>
      <c r="GA244" s="39"/>
      <c r="GB244" s="39"/>
      <c r="GC244" s="39"/>
      <c r="GD244" s="39"/>
      <c r="GE244" s="39"/>
      <c r="GF244" s="39"/>
      <c r="GG244" s="39"/>
      <c r="GH244" s="39"/>
      <c r="GI244" s="39"/>
      <c r="GJ244" s="39"/>
      <c r="GK244" s="39"/>
      <c r="GL244" s="39"/>
      <c r="GM244" s="39"/>
    </row>
    <row r="245" spans="1:195" ht="12" customHeight="1" x14ac:dyDescent="0.2">
      <c r="A245" s="58">
        <v>209</v>
      </c>
      <c r="B245" s="36" t="s">
        <v>113</v>
      </c>
      <c r="C245" s="147" t="s">
        <v>451</v>
      </c>
      <c r="D245" s="10" t="s">
        <v>24</v>
      </c>
      <c r="E245" s="96">
        <v>195</v>
      </c>
      <c r="F245" s="148"/>
      <c r="G245" s="117"/>
      <c r="H245" s="383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  <c r="DG245" s="39"/>
      <c r="DH245" s="39"/>
      <c r="DI245" s="39"/>
      <c r="DJ245" s="39"/>
      <c r="DK245" s="39"/>
      <c r="DL245" s="39"/>
      <c r="DM245" s="39"/>
      <c r="DN245" s="39"/>
      <c r="DO245" s="39"/>
      <c r="DP245" s="39"/>
      <c r="DQ245" s="39"/>
      <c r="DR245" s="39"/>
      <c r="DS245" s="39"/>
      <c r="DT245" s="39"/>
      <c r="DU245" s="39"/>
      <c r="DV245" s="39"/>
      <c r="DW245" s="39"/>
      <c r="DX245" s="39"/>
      <c r="DY245" s="39"/>
      <c r="DZ245" s="39"/>
      <c r="EA245" s="39"/>
      <c r="EB245" s="39"/>
      <c r="EC245" s="39"/>
      <c r="ED245" s="39"/>
      <c r="EE245" s="39"/>
      <c r="EF245" s="39"/>
      <c r="EG245" s="39"/>
      <c r="EH245" s="39"/>
      <c r="EI245" s="39"/>
      <c r="EJ245" s="39"/>
      <c r="EK245" s="39"/>
      <c r="EL245" s="39"/>
      <c r="EM245" s="39"/>
      <c r="EN245" s="39"/>
      <c r="EO245" s="39"/>
      <c r="EP245" s="39"/>
      <c r="EQ245" s="39"/>
      <c r="ER245" s="39"/>
      <c r="ES245" s="39"/>
      <c r="ET245" s="39"/>
      <c r="EU245" s="39"/>
      <c r="EV245" s="39"/>
      <c r="EW245" s="39"/>
      <c r="EX245" s="39"/>
      <c r="EY245" s="39"/>
      <c r="EZ245" s="39"/>
      <c r="FA245" s="39"/>
      <c r="FB245" s="39"/>
      <c r="FC245" s="39"/>
      <c r="FD245" s="39"/>
      <c r="FE245" s="39"/>
      <c r="FF245" s="39"/>
      <c r="FG245" s="39"/>
      <c r="FH245" s="39"/>
      <c r="FI245" s="39"/>
      <c r="FJ245" s="39"/>
      <c r="FK245" s="39"/>
      <c r="FL245" s="39"/>
      <c r="FM245" s="39"/>
      <c r="FN245" s="39"/>
      <c r="FO245" s="39"/>
      <c r="FP245" s="39"/>
      <c r="FQ245" s="39"/>
      <c r="FR245" s="39"/>
      <c r="FS245" s="39"/>
      <c r="FT245" s="39"/>
      <c r="FU245" s="39"/>
      <c r="FV245" s="39"/>
      <c r="FW245" s="39"/>
      <c r="FX245" s="39"/>
      <c r="FY245" s="39"/>
      <c r="FZ245" s="39"/>
      <c r="GA245" s="39"/>
      <c r="GB245" s="39"/>
      <c r="GC245" s="39"/>
      <c r="GD245" s="39"/>
      <c r="GE245" s="39"/>
      <c r="GF245" s="39"/>
      <c r="GG245" s="39"/>
      <c r="GH245" s="39"/>
      <c r="GI245" s="39"/>
      <c r="GJ245" s="39"/>
      <c r="GK245" s="39"/>
      <c r="GL245" s="39"/>
      <c r="GM245" s="39"/>
    </row>
    <row r="246" spans="1:195" ht="12" customHeight="1" x14ac:dyDescent="0.2">
      <c r="A246" s="58">
        <v>210</v>
      </c>
      <c r="B246" s="40" t="s">
        <v>114</v>
      </c>
      <c r="C246" s="147" t="s">
        <v>452</v>
      </c>
      <c r="D246" s="10" t="s">
        <v>24</v>
      </c>
      <c r="E246" s="108">
        <v>15</v>
      </c>
      <c r="F246" s="185"/>
      <c r="G246" s="267"/>
      <c r="H246" s="383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  <c r="DG246" s="39"/>
      <c r="DH246" s="39"/>
      <c r="DI246" s="39"/>
      <c r="DJ246" s="39"/>
      <c r="DK246" s="39"/>
      <c r="DL246" s="39"/>
      <c r="DM246" s="39"/>
      <c r="DN246" s="39"/>
      <c r="DO246" s="39"/>
      <c r="DP246" s="39"/>
      <c r="DQ246" s="39"/>
      <c r="DR246" s="39"/>
      <c r="DS246" s="39"/>
      <c r="DT246" s="39"/>
      <c r="DU246" s="39"/>
      <c r="DV246" s="39"/>
      <c r="DW246" s="39"/>
      <c r="DX246" s="39"/>
      <c r="DY246" s="39"/>
      <c r="DZ246" s="39"/>
      <c r="EA246" s="39"/>
      <c r="EB246" s="39"/>
      <c r="EC246" s="39"/>
      <c r="ED246" s="39"/>
      <c r="EE246" s="39"/>
      <c r="EF246" s="39"/>
      <c r="EG246" s="39"/>
      <c r="EH246" s="39"/>
      <c r="EI246" s="39"/>
      <c r="EJ246" s="39"/>
      <c r="EK246" s="39"/>
      <c r="EL246" s="39"/>
      <c r="EM246" s="39"/>
      <c r="EN246" s="39"/>
      <c r="EO246" s="39"/>
      <c r="EP246" s="39"/>
      <c r="EQ246" s="39"/>
      <c r="ER246" s="39"/>
      <c r="ES246" s="39"/>
      <c r="ET246" s="39"/>
      <c r="EU246" s="39"/>
      <c r="EV246" s="39"/>
      <c r="EW246" s="39"/>
      <c r="EX246" s="39"/>
      <c r="EY246" s="39"/>
      <c r="EZ246" s="39"/>
      <c r="FA246" s="39"/>
      <c r="FB246" s="39"/>
      <c r="FC246" s="39"/>
      <c r="FD246" s="39"/>
      <c r="FE246" s="39"/>
      <c r="FF246" s="39"/>
      <c r="FG246" s="39"/>
      <c r="FH246" s="39"/>
      <c r="FI246" s="39"/>
      <c r="FJ246" s="39"/>
      <c r="FK246" s="39"/>
      <c r="FL246" s="39"/>
      <c r="FM246" s="39"/>
      <c r="FN246" s="39"/>
      <c r="FO246" s="39"/>
      <c r="FP246" s="39"/>
      <c r="FQ246" s="39"/>
      <c r="FR246" s="39"/>
      <c r="FS246" s="39"/>
      <c r="FT246" s="39"/>
      <c r="FU246" s="39"/>
      <c r="FV246" s="39"/>
      <c r="FW246" s="39"/>
      <c r="FX246" s="39"/>
      <c r="FY246" s="39"/>
      <c r="FZ246" s="39"/>
      <c r="GA246" s="39"/>
      <c r="GB246" s="39"/>
      <c r="GC246" s="39"/>
      <c r="GD246" s="39"/>
      <c r="GE246" s="39"/>
      <c r="GF246" s="39"/>
      <c r="GG246" s="39"/>
      <c r="GH246" s="39"/>
      <c r="GI246" s="39"/>
      <c r="GJ246" s="39"/>
      <c r="GK246" s="39"/>
      <c r="GL246" s="39"/>
      <c r="GM246" s="39"/>
    </row>
    <row r="247" spans="1:195" ht="12" customHeight="1" x14ac:dyDescent="0.2">
      <c r="A247" s="58">
        <v>211</v>
      </c>
      <c r="B247" s="36" t="s">
        <v>115</v>
      </c>
      <c r="C247" s="147" t="s">
        <v>303</v>
      </c>
      <c r="D247" s="198" t="s">
        <v>24</v>
      </c>
      <c r="E247" s="105">
        <v>2</v>
      </c>
      <c r="F247" s="199"/>
      <c r="G247" s="80"/>
      <c r="H247" s="383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  <c r="DG247" s="39"/>
      <c r="DH247" s="39"/>
      <c r="DI247" s="39"/>
      <c r="DJ247" s="39"/>
      <c r="DK247" s="39"/>
      <c r="DL247" s="39"/>
      <c r="DM247" s="39"/>
      <c r="DN247" s="39"/>
      <c r="DO247" s="39"/>
      <c r="DP247" s="39"/>
      <c r="DQ247" s="39"/>
      <c r="DR247" s="39"/>
      <c r="DS247" s="39"/>
      <c r="DT247" s="39"/>
      <c r="DU247" s="39"/>
      <c r="DV247" s="39"/>
      <c r="DW247" s="39"/>
      <c r="DX247" s="39"/>
      <c r="DY247" s="39"/>
      <c r="DZ247" s="39"/>
      <c r="EA247" s="39"/>
      <c r="EB247" s="39"/>
      <c r="EC247" s="39"/>
      <c r="ED247" s="39"/>
      <c r="EE247" s="39"/>
      <c r="EF247" s="39"/>
      <c r="EG247" s="39"/>
      <c r="EH247" s="39"/>
      <c r="EI247" s="39"/>
      <c r="EJ247" s="39"/>
      <c r="EK247" s="39"/>
      <c r="EL247" s="39"/>
      <c r="EM247" s="39"/>
      <c r="EN247" s="39"/>
      <c r="EO247" s="39"/>
      <c r="EP247" s="39"/>
      <c r="EQ247" s="39"/>
      <c r="ER247" s="39"/>
      <c r="ES247" s="39"/>
      <c r="ET247" s="39"/>
      <c r="EU247" s="39"/>
      <c r="EV247" s="39"/>
      <c r="EW247" s="39"/>
      <c r="EX247" s="39"/>
      <c r="EY247" s="39"/>
      <c r="EZ247" s="39"/>
      <c r="FA247" s="39"/>
      <c r="FB247" s="39"/>
      <c r="FC247" s="39"/>
      <c r="FD247" s="39"/>
      <c r="FE247" s="39"/>
      <c r="FF247" s="39"/>
      <c r="FG247" s="39"/>
      <c r="FH247" s="39"/>
      <c r="FI247" s="39"/>
      <c r="FJ247" s="39"/>
      <c r="FK247" s="39"/>
      <c r="FL247" s="39"/>
      <c r="FM247" s="39"/>
      <c r="FN247" s="39"/>
      <c r="FO247" s="39"/>
      <c r="FP247" s="39"/>
      <c r="FQ247" s="39"/>
      <c r="FR247" s="39"/>
      <c r="FS247" s="39"/>
      <c r="FT247" s="39"/>
      <c r="FU247" s="39"/>
      <c r="FV247" s="39"/>
      <c r="FW247" s="39"/>
      <c r="FX247" s="39"/>
      <c r="FY247" s="39"/>
      <c r="FZ247" s="39"/>
      <c r="GA247" s="39"/>
      <c r="GB247" s="39"/>
      <c r="GC247" s="39"/>
      <c r="GD247" s="39"/>
      <c r="GE247" s="39"/>
      <c r="GF247" s="39"/>
      <c r="GG247" s="39"/>
      <c r="GH247" s="39"/>
      <c r="GI247" s="39"/>
      <c r="GJ247" s="39"/>
      <c r="GK247" s="39"/>
      <c r="GL247" s="39"/>
      <c r="GM247" s="39"/>
    </row>
    <row r="248" spans="1:195" ht="12" customHeight="1" x14ac:dyDescent="0.2">
      <c r="A248" s="58">
        <v>212</v>
      </c>
      <c r="B248" s="40" t="s">
        <v>116</v>
      </c>
      <c r="C248" s="147" t="s">
        <v>453</v>
      </c>
      <c r="D248" s="198" t="s">
        <v>24</v>
      </c>
      <c r="E248" s="105">
        <v>7</v>
      </c>
      <c r="F248" s="199"/>
      <c r="G248" s="80"/>
      <c r="H248" s="383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  <c r="DG248" s="39"/>
      <c r="DH248" s="39"/>
      <c r="DI248" s="39"/>
      <c r="DJ248" s="39"/>
      <c r="DK248" s="39"/>
      <c r="DL248" s="39"/>
      <c r="DM248" s="39"/>
      <c r="DN248" s="39"/>
      <c r="DO248" s="39"/>
      <c r="DP248" s="39"/>
      <c r="DQ248" s="39"/>
      <c r="DR248" s="39"/>
      <c r="DS248" s="39"/>
      <c r="DT248" s="39"/>
      <c r="DU248" s="39"/>
      <c r="DV248" s="39"/>
      <c r="DW248" s="39"/>
      <c r="DX248" s="39"/>
      <c r="DY248" s="39"/>
      <c r="DZ248" s="39"/>
      <c r="EA248" s="39"/>
      <c r="EB248" s="39"/>
      <c r="EC248" s="39"/>
      <c r="ED248" s="39"/>
      <c r="EE248" s="39"/>
      <c r="EF248" s="39"/>
      <c r="EG248" s="39"/>
      <c r="EH248" s="39"/>
      <c r="EI248" s="39"/>
      <c r="EJ248" s="39"/>
      <c r="EK248" s="39"/>
      <c r="EL248" s="39"/>
      <c r="EM248" s="39"/>
      <c r="EN248" s="39"/>
      <c r="EO248" s="39"/>
      <c r="EP248" s="39"/>
      <c r="EQ248" s="39"/>
      <c r="ER248" s="39"/>
      <c r="ES248" s="39"/>
      <c r="ET248" s="39"/>
      <c r="EU248" s="39"/>
      <c r="EV248" s="39"/>
      <c r="EW248" s="39"/>
      <c r="EX248" s="39"/>
      <c r="EY248" s="39"/>
      <c r="EZ248" s="39"/>
      <c r="FA248" s="39"/>
      <c r="FB248" s="39"/>
      <c r="FC248" s="39"/>
      <c r="FD248" s="39"/>
      <c r="FE248" s="39"/>
      <c r="FF248" s="39"/>
      <c r="FG248" s="39"/>
      <c r="FH248" s="39"/>
      <c r="FI248" s="39"/>
      <c r="FJ248" s="39"/>
      <c r="FK248" s="39"/>
      <c r="FL248" s="39"/>
      <c r="FM248" s="39"/>
      <c r="FN248" s="39"/>
      <c r="FO248" s="39"/>
      <c r="FP248" s="39"/>
      <c r="FQ248" s="39"/>
      <c r="FR248" s="39"/>
      <c r="FS248" s="39"/>
      <c r="FT248" s="39"/>
      <c r="FU248" s="39"/>
      <c r="FV248" s="39"/>
      <c r="FW248" s="39"/>
      <c r="FX248" s="39"/>
      <c r="FY248" s="39"/>
      <c r="FZ248" s="39"/>
      <c r="GA248" s="39"/>
      <c r="GB248" s="39"/>
      <c r="GC248" s="39"/>
      <c r="GD248" s="39"/>
      <c r="GE248" s="39"/>
      <c r="GF248" s="39"/>
      <c r="GG248" s="39"/>
      <c r="GH248" s="39"/>
      <c r="GI248" s="39"/>
      <c r="GJ248" s="39"/>
      <c r="GK248" s="39"/>
      <c r="GL248" s="39"/>
      <c r="GM248" s="39"/>
    </row>
    <row r="249" spans="1:195" ht="12" customHeight="1" x14ac:dyDescent="0.2">
      <c r="A249" s="58">
        <v>213</v>
      </c>
      <c r="B249" s="36" t="s">
        <v>117</v>
      </c>
      <c r="C249" s="147" t="s">
        <v>454</v>
      </c>
      <c r="D249" s="198" t="s">
        <v>24</v>
      </c>
      <c r="E249" s="105">
        <v>18</v>
      </c>
      <c r="F249" s="199"/>
      <c r="G249" s="80"/>
      <c r="H249" s="383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  <c r="DG249" s="39"/>
      <c r="DH249" s="39"/>
      <c r="DI249" s="39"/>
      <c r="DJ249" s="39"/>
      <c r="DK249" s="39"/>
      <c r="DL249" s="39"/>
      <c r="DM249" s="39"/>
      <c r="DN249" s="39"/>
      <c r="DO249" s="39"/>
      <c r="DP249" s="39"/>
      <c r="DQ249" s="39"/>
      <c r="DR249" s="39"/>
      <c r="DS249" s="39"/>
      <c r="DT249" s="39"/>
      <c r="DU249" s="39"/>
      <c r="DV249" s="39"/>
      <c r="DW249" s="39"/>
      <c r="DX249" s="39"/>
      <c r="DY249" s="39"/>
      <c r="DZ249" s="39"/>
      <c r="EA249" s="39"/>
      <c r="EB249" s="39"/>
      <c r="EC249" s="39"/>
      <c r="ED249" s="39"/>
      <c r="EE249" s="39"/>
      <c r="EF249" s="39"/>
      <c r="EG249" s="39"/>
      <c r="EH249" s="39"/>
      <c r="EI249" s="39"/>
      <c r="EJ249" s="39"/>
      <c r="EK249" s="39"/>
      <c r="EL249" s="39"/>
      <c r="EM249" s="39"/>
      <c r="EN249" s="39"/>
      <c r="EO249" s="39"/>
      <c r="EP249" s="39"/>
      <c r="EQ249" s="39"/>
      <c r="ER249" s="39"/>
      <c r="ES249" s="39"/>
      <c r="ET249" s="39"/>
      <c r="EU249" s="39"/>
      <c r="EV249" s="39"/>
      <c r="EW249" s="39"/>
      <c r="EX249" s="39"/>
      <c r="EY249" s="39"/>
      <c r="EZ249" s="39"/>
      <c r="FA249" s="39"/>
      <c r="FB249" s="39"/>
      <c r="FC249" s="39"/>
      <c r="FD249" s="39"/>
      <c r="FE249" s="39"/>
      <c r="FF249" s="39"/>
      <c r="FG249" s="39"/>
      <c r="FH249" s="39"/>
      <c r="FI249" s="39"/>
      <c r="FJ249" s="39"/>
      <c r="FK249" s="39"/>
      <c r="FL249" s="39"/>
      <c r="FM249" s="39"/>
      <c r="FN249" s="39"/>
      <c r="FO249" s="39"/>
      <c r="FP249" s="39"/>
      <c r="FQ249" s="39"/>
      <c r="FR249" s="39"/>
      <c r="FS249" s="39"/>
      <c r="FT249" s="39"/>
      <c r="FU249" s="39"/>
      <c r="FV249" s="39"/>
      <c r="FW249" s="39"/>
      <c r="FX249" s="39"/>
      <c r="FY249" s="39"/>
      <c r="FZ249" s="39"/>
      <c r="GA249" s="39"/>
      <c r="GB249" s="39"/>
      <c r="GC249" s="39"/>
      <c r="GD249" s="39"/>
      <c r="GE249" s="39"/>
      <c r="GF249" s="39"/>
      <c r="GG249" s="39"/>
      <c r="GH249" s="39"/>
      <c r="GI249" s="39"/>
      <c r="GJ249" s="39"/>
      <c r="GK249" s="39"/>
      <c r="GL249" s="39"/>
      <c r="GM249" s="39"/>
    </row>
    <row r="250" spans="1:195" ht="12" customHeight="1" x14ac:dyDescent="0.2">
      <c r="A250" s="58">
        <v>214</v>
      </c>
      <c r="B250" s="40" t="s">
        <v>118</v>
      </c>
      <c r="C250" s="147" t="s">
        <v>732</v>
      </c>
      <c r="D250" s="198" t="s">
        <v>24</v>
      </c>
      <c r="E250" s="105">
        <v>1</v>
      </c>
      <c r="F250" s="199"/>
      <c r="G250" s="80"/>
      <c r="H250" s="383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  <c r="DG250" s="39"/>
      <c r="DH250" s="39"/>
      <c r="DI250" s="39"/>
      <c r="DJ250" s="39"/>
      <c r="DK250" s="39"/>
      <c r="DL250" s="39"/>
      <c r="DM250" s="39"/>
      <c r="DN250" s="39"/>
      <c r="DO250" s="39"/>
      <c r="DP250" s="39"/>
      <c r="DQ250" s="39"/>
      <c r="DR250" s="39"/>
      <c r="DS250" s="39"/>
      <c r="DT250" s="39"/>
      <c r="DU250" s="39"/>
      <c r="DV250" s="39"/>
      <c r="DW250" s="39"/>
      <c r="DX250" s="39"/>
      <c r="DY250" s="39"/>
      <c r="DZ250" s="39"/>
      <c r="EA250" s="39"/>
      <c r="EB250" s="39"/>
      <c r="EC250" s="39"/>
      <c r="ED250" s="39"/>
      <c r="EE250" s="39"/>
      <c r="EF250" s="39"/>
      <c r="EG250" s="39"/>
      <c r="EH250" s="39"/>
      <c r="EI250" s="39"/>
      <c r="EJ250" s="39"/>
      <c r="EK250" s="39"/>
      <c r="EL250" s="39"/>
      <c r="EM250" s="39"/>
      <c r="EN250" s="39"/>
      <c r="EO250" s="39"/>
      <c r="EP250" s="39"/>
      <c r="EQ250" s="39"/>
      <c r="ER250" s="39"/>
      <c r="ES250" s="39"/>
      <c r="ET250" s="39"/>
      <c r="EU250" s="39"/>
      <c r="EV250" s="39"/>
      <c r="EW250" s="39"/>
      <c r="EX250" s="39"/>
      <c r="EY250" s="39"/>
      <c r="EZ250" s="39"/>
      <c r="FA250" s="39"/>
      <c r="FB250" s="39"/>
      <c r="FC250" s="39"/>
      <c r="FD250" s="39"/>
      <c r="FE250" s="39"/>
      <c r="FF250" s="39"/>
      <c r="FG250" s="39"/>
      <c r="FH250" s="39"/>
      <c r="FI250" s="39"/>
      <c r="FJ250" s="39"/>
      <c r="FK250" s="39"/>
      <c r="FL250" s="39"/>
      <c r="FM250" s="39"/>
      <c r="FN250" s="39"/>
      <c r="FO250" s="39"/>
      <c r="FP250" s="39"/>
      <c r="FQ250" s="39"/>
      <c r="FR250" s="39"/>
      <c r="FS250" s="39"/>
      <c r="FT250" s="39"/>
      <c r="FU250" s="39"/>
      <c r="FV250" s="39"/>
      <c r="FW250" s="39"/>
      <c r="FX250" s="39"/>
      <c r="FY250" s="39"/>
      <c r="FZ250" s="39"/>
      <c r="GA250" s="39"/>
      <c r="GB250" s="39"/>
      <c r="GC250" s="39"/>
      <c r="GD250" s="39"/>
      <c r="GE250" s="39"/>
      <c r="GF250" s="39"/>
      <c r="GG250" s="39"/>
      <c r="GH250" s="39"/>
      <c r="GI250" s="39"/>
      <c r="GJ250" s="39"/>
      <c r="GK250" s="39"/>
      <c r="GL250" s="39"/>
      <c r="GM250" s="39"/>
    </row>
    <row r="251" spans="1:195" ht="12" customHeight="1" x14ac:dyDescent="0.2">
      <c r="A251" s="58">
        <v>215</v>
      </c>
      <c r="B251" s="36" t="s">
        <v>119</v>
      </c>
      <c r="C251" s="147" t="s">
        <v>455</v>
      </c>
      <c r="D251" s="198" t="s">
        <v>24</v>
      </c>
      <c r="E251" s="105">
        <v>17</v>
      </c>
      <c r="F251" s="199"/>
      <c r="G251" s="80"/>
      <c r="H251" s="383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  <c r="DG251" s="39"/>
      <c r="DH251" s="39"/>
      <c r="DI251" s="39"/>
      <c r="DJ251" s="39"/>
      <c r="DK251" s="39"/>
      <c r="DL251" s="39"/>
      <c r="DM251" s="39"/>
      <c r="DN251" s="39"/>
      <c r="DO251" s="39"/>
      <c r="DP251" s="39"/>
      <c r="DQ251" s="39"/>
      <c r="DR251" s="39"/>
      <c r="DS251" s="39"/>
      <c r="DT251" s="39"/>
      <c r="DU251" s="39"/>
      <c r="DV251" s="39"/>
      <c r="DW251" s="39"/>
      <c r="DX251" s="39"/>
      <c r="DY251" s="39"/>
      <c r="DZ251" s="39"/>
      <c r="EA251" s="39"/>
      <c r="EB251" s="39"/>
      <c r="EC251" s="39"/>
      <c r="ED251" s="39"/>
      <c r="EE251" s="39"/>
      <c r="EF251" s="39"/>
      <c r="EG251" s="39"/>
      <c r="EH251" s="39"/>
      <c r="EI251" s="39"/>
      <c r="EJ251" s="39"/>
      <c r="EK251" s="39"/>
      <c r="EL251" s="39"/>
      <c r="EM251" s="39"/>
      <c r="EN251" s="39"/>
      <c r="EO251" s="39"/>
      <c r="EP251" s="39"/>
      <c r="EQ251" s="39"/>
      <c r="ER251" s="39"/>
      <c r="ES251" s="39"/>
      <c r="ET251" s="39"/>
      <c r="EU251" s="39"/>
      <c r="EV251" s="39"/>
      <c r="EW251" s="39"/>
      <c r="EX251" s="39"/>
      <c r="EY251" s="39"/>
      <c r="EZ251" s="39"/>
      <c r="FA251" s="39"/>
      <c r="FB251" s="39"/>
      <c r="FC251" s="39"/>
      <c r="FD251" s="39"/>
      <c r="FE251" s="39"/>
      <c r="FF251" s="39"/>
      <c r="FG251" s="39"/>
      <c r="FH251" s="39"/>
      <c r="FI251" s="39"/>
      <c r="FJ251" s="39"/>
      <c r="FK251" s="39"/>
      <c r="FL251" s="39"/>
      <c r="FM251" s="39"/>
      <c r="FN251" s="39"/>
      <c r="FO251" s="39"/>
      <c r="FP251" s="39"/>
      <c r="FQ251" s="39"/>
      <c r="FR251" s="39"/>
      <c r="FS251" s="39"/>
      <c r="FT251" s="39"/>
      <c r="FU251" s="39"/>
      <c r="FV251" s="39"/>
      <c r="FW251" s="39"/>
      <c r="FX251" s="39"/>
      <c r="FY251" s="39"/>
      <c r="FZ251" s="39"/>
      <c r="GA251" s="39"/>
      <c r="GB251" s="39"/>
      <c r="GC251" s="39"/>
      <c r="GD251" s="39"/>
      <c r="GE251" s="39"/>
      <c r="GF251" s="39"/>
      <c r="GG251" s="39"/>
      <c r="GH251" s="39"/>
      <c r="GI251" s="39"/>
      <c r="GJ251" s="39"/>
      <c r="GK251" s="39"/>
      <c r="GL251" s="39"/>
      <c r="GM251" s="39"/>
    </row>
    <row r="252" spans="1:195" ht="12" customHeight="1" x14ac:dyDescent="0.2">
      <c r="A252" s="58">
        <v>216</v>
      </c>
      <c r="B252" s="40" t="s">
        <v>120</v>
      </c>
      <c r="C252" s="147" t="s">
        <v>909</v>
      </c>
      <c r="D252" s="303" t="s">
        <v>24</v>
      </c>
      <c r="E252" s="124">
        <v>1</v>
      </c>
      <c r="F252" s="304"/>
      <c r="G252" s="305"/>
      <c r="H252" s="387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  <c r="DF252" s="39"/>
      <c r="DG252" s="39"/>
      <c r="DH252" s="39"/>
      <c r="DI252" s="39"/>
      <c r="DJ252" s="39"/>
      <c r="DK252" s="39"/>
      <c r="DL252" s="39"/>
      <c r="DM252" s="39"/>
      <c r="DN252" s="39"/>
      <c r="DO252" s="39"/>
      <c r="DP252" s="39"/>
      <c r="DQ252" s="39"/>
      <c r="DR252" s="39"/>
      <c r="DS252" s="39"/>
      <c r="DT252" s="39"/>
      <c r="DU252" s="39"/>
      <c r="DV252" s="39"/>
      <c r="DW252" s="39"/>
      <c r="DX252" s="39"/>
      <c r="DY252" s="39"/>
      <c r="DZ252" s="39"/>
      <c r="EA252" s="39"/>
      <c r="EB252" s="39"/>
      <c r="EC252" s="39"/>
      <c r="ED252" s="39"/>
      <c r="EE252" s="39"/>
      <c r="EF252" s="39"/>
      <c r="EG252" s="39"/>
      <c r="EH252" s="39"/>
      <c r="EI252" s="39"/>
      <c r="EJ252" s="39"/>
      <c r="EK252" s="39"/>
      <c r="EL252" s="39"/>
      <c r="EM252" s="39"/>
      <c r="EN252" s="39"/>
      <c r="EO252" s="39"/>
      <c r="EP252" s="39"/>
      <c r="EQ252" s="39"/>
      <c r="ER252" s="39"/>
      <c r="ES252" s="39"/>
      <c r="ET252" s="39"/>
      <c r="EU252" s="39"/>
      <c r="EV252" s="39"/>
      <c r="EW252" s="39"/>
      <c r="EX252" s="39"/>
      <c r="EY252" s="39"/>
      <c r="EZ252" s="39"/>
      <c r="FA252" s="39"/>
      <c r="FB252" s="39"/>
      <c r="FC252" s="39"/>
      <c r="FD252" s="39"/>
      <c r="FE252" s="39"/>
      <c r="FF252" s="39"/>
      <c r="FG252" s="39"/>
      <c r="FH252" s="39"/>
      <c r="FI252" s="39"/>
      <c r="FJ252" s="39"/>
      <c r="FK252" s="39"/>
      <c r="FL252" s="39"/>
      <c r="FM252" s="39"/>
      <c r="FN252" s="39"/>
      <c r="FO252" s="39"/>
      <c r="FP252" s="39"/>
      <c r="FQ252" s="39"/>
      <c r="FR252" s="39"/>
      <c r="FS252" s="39"/>
      <c r="FT252" s="39"/>
      <c r="FU252" s="39"/>
      <c r="FV252" s="39"/>
      <c r="FW252" s="39"/>
      <c r="FX252" s="39"/>
      <c r="FY252" s="39"/>
      <c r="FZ252" s="39"/>
      <c r="GA252" s="39"/>
      <c r="GB252" s="39"/>
      <c r="GC252" s="39"/>
      <c r="GD252" s="39"/>
      <c r="GE252" s="39"/>
      <c r="GF252" s="39"/>
      <c r="GG252" s="39"/>
      <c r="GH252" s="39"/>
      <c r="GI252" s="39"/>
      <c r="GJ252" s="39"/>
      <c r="GK252" s="39"/>
      <c r="GL252" s="39"/>
      <c r="GM252" s="39"/>
    </row>
    <row r="253" spans="1:195" ht="12" customHeight="1" x14ac:dyDescent="0.2">
      <c r="A253" s="58">
        <v>217</v>
      </c>
      <c r="B253" s="36" t="s">
        <v>121</v>
      </c>
      <c r="C253" s="147" t="s">
        <v>983</v>
      </c>
      <c r="D253" s="198" t="s">
        <v>24</v>
      </c>
      <c r="E253" s="105">
        <v>1</v>
      </c>
      <c r="F253" s="199"/>
      <c r="G253" s="80"/>
      <c r="H253" s="383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  <c r="DG253" s="39"/>
      <c r="DH253" s="39"/>
      <c r="DI253" s="39"/>
      <c r="DJ253" s="39"/>
      <c r="DK253" s="39"/>
      <c r="DL253" s="39"/>
      <c r="DM253" s="39"/>
      <c r="DN253" s="39"/>
      <c r="DO253" s="39"/>
      <c r="DP253" s="39"/>
      <c r="DQ253" s="39"/>
      <c r="DR253" s="39"/>
      <c r="DS253" s="39"/>
      <c r="DT253" s="39"/>
      <c r="DU253" s="39"/>
      <c r="DV253" s="39"/>
      <c r="DW253" s="39"/>
      <c r="DX253" s="39"/>
      <c r="DY253" s="39"/>
      <c r="DZ253" s="39"/>
      <c r="EA253" s="39"/>
      <c r="EB253" s="39"/>
      <c r="EC253" s="39"/>
      <c r="ED253" s="39"/>
      <c r="EE253" s="39"/>
      <c r="EF253" s="39"/>
      <c r="EG253" s="39"/>
      <c r="EH253" s="39"/>
      <c r="EI253" s="39"/>
      <c r="EJ253" s="39"/>
      <c r="EK253" s="39"/>
      <c r="EL253" s="39"/>
      <c r="EM253" s="39"/>
      <c r="EN253" s="39"/>
      <c r="EO253" s="39"/>
      <c r="EP253" s="39"/>
      <c r="EQ253" s="39"/>
      <c r="ER253" s="39"/>
      <c r="ES253" s="39"/>
      <c r="ET253" s="39"/>
      <c r="EU253" s="39"/>
      <c r="EV253" s="39"/>
      <c r="EW253" s="39"/>
      <c r="EX253" s="39"/>
      <c r="EY253" s="39"/>
      <c r="EZ253" s="39"/>
      <c r="FA253" s="39"/>
      <c r="FB253" s="39"/>
      <c r="FC253" s="39"/>
      <c r="FD253" s="39"/>
      <c r="FE253" s="39"/>
      <c r="FF253" s="39"/>
      <c r="FG253" s="39"/>
      <c r="FH253" s="39"/>
      <c r="FI253" s="39"/>
      <c r="FJ253" s="39"/>
      <c r="FK253" s="39"/>
      <c r="FL253" s="39"/>
      <c r="FM253" s="39"/>
      <c r="FN253" s="39"/>
      <c r="FO253" s="39"/>
      <c r="FP253" s="39"/>
      <c r="FQ253" s="39"/>
      <c r="FR253" s="39"/>
      <c r="FS253" s="39"/>
      <c r="FT253" s="39"/>
      <c r="FU253" s="39"/>
      <c r="FV253" s="39"/>
      <c r="FW253" s="39"/>
      <c r="FX253" s="39"/>
      <c r="FY253" s="39"/>
      <c r="FZ253" s="39"/>
      <c r="GA253" s="39"/>
      <c r="GB253" s="39"/>
      <c r="GC253" s="39"/>
      <c r="GD253" s="39"/>
      <c r="GE253" s="39"/>
      <c r="GF253" s="39"/>
      <c r="GG253" s="39"/>
      <c r="GH253" s="39"/>
      <c r="GI253" s="39"/>
      <c r="GJ253" s="39"/>
      <c r="GK253" s="39"/>
      <c r="GL253" s="39"/>
      <c r="GM253" s="39"/>
    </row>
    <row r="254" spans="1:195" ht="12" customHeight="1" x14ac:dyDescent="0.2">
      <c r="A254" s="58">
        <v>218</v>
      </c>
      <c r="B254" s="40" t="s">
        <v>122</v>
      </c>
      <c r="C254" s="147" t="s">
        <v>984</v>
      </c>
      <c r="D254" s="198" t="s">
        <v>24</v>
      </c>
      <c r="E254" s="105">
        <v>1</v>
      </c>
      <c r="F254" s="199"/>
      <c r="G254" s="80"/>
      <c r="H254" s="383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  <c r="DG254" s="39"/>
      <c r="DH254" s="39"/>
      <c r="DI254" s="39"/>
      <c r="DJ254" s="39"/>
      <c r="DK254" s="39"/>
      <c r="DL254" s="39"/>
      <c r="DM254" s="39"/>
      <c r="DN254" s="39"/>
      <c r="DO254" s="39"/>
      <c r="DP254" s="39"/>
      <c r="DQ254" s="39"/>
      <c r="DR254" s="39"/>
      <c r="DS254" s="39"/>
      <c r="DT254" s="39"/>
      <c r="DU254" s="39"/>
      <c r="DV254" s="39"/>
      <c r="DW254" s="39"/>
      <c r="DX254" s="39"/>
      <c r="DY254" s="39"/>
      <c r="DZ254" s="39"/>
      <c r="EA254" s="39"/>
      <c r="EB254" s="39"/>
      <c r="EC254" s="39"/>
      <c r="ED254" s="39"/>
      <c r="EE254" s="39"/>
      <c r="EF254" s="39"/>
      <c r="EG254" s="39"/>
      <c r="EH254" s="39"/>
      <c r="EI254" s="39"/>
      <c r="EJ254" s="39"/>
      <c r="EK254" s="39"/>
      <c r="EL254" s="39"/>
      <c r="EM254" s="39"/>
      <c r="EN254" s="39"/>
      <c r="EO254" s="39"/>
      <c r="EP254" s="39"/>
      <c r="EQ254" s="39"/>
      <c r="ER254" s="39"/>
      <c r="ES254" s="39"/>
      <c r="ET254" s="39"/>
      <c r="EU254" s="39"/>
      <c r="EV254" s="39"/>
      <c r="EW254" s="39"/>
      <c r="EX254" s="39"/>
      <c r="EY254" s="39"/>
      <c r="EZ254" s="39"/>
      <c r="FA254" s="39"/>
      <c r="FB254" s="39"/>
      <c r="FC254" s="39"/>
      <c r="FD254" s="39"/>
      <c r="FE254" s="39"/>
      <c r="FF254" s="39"/>
      <c r="FG254" s="39"/>
      <c r="FH254" s="39"/>
      <c r="FI254" s="39"/>
      <c r="FJ254" s="39"/>
      <c r="FK254" s="39"/>
      <c r="FL254" s="39"/>
      <c r="FM254" s="39"/>
      <c r="FN254" s="39"/>
      <c r="FO254" s="39"/>
      <c r="FP254" s="39"/>
      <c r="FQ254" s="39"/>
      <c r="FR254" s="39"/>
      <c r="FS254" s="39"/>
      <c r="FT254" s="39"/>
      <c r="FU254" s="39"/>
      <c r="FV254" s="39"/>
      <c r="FW254" s="39"/>
      <c r="FX254" s="39"/>
      <c r="FY254" s="39"/>
      <c r="FZ254" s="39"/>
      <c r="GA254" s="39"/>
      <c r="GB254" s="39"/>
      <c r="GC254" s="39"/>
      <c r="GD254" s="39"/>
      <c r="GE254" s="39"/>
      <c r="GF254" s="39"/>
      <c r="GG254" s="39"/>
      <c r="GH254" s="39"/>
      <c r="GI254" s="39"/>
      <c r="GJ254" s="39"/>
      <c r="GK254" s="39"/>
      <c r="GL254" s="39"/>
      <c r="GM254" s="39"/>
    </row>
    <row r="255" spans="1:195" ht="12" customHeight="1" x14ac:dyDescent="0.2">
      <c r="A255" s="58">
        <v>219</v>
      </c>
      <c r="B255" s="36" t="s">
        <v>123</v>
      </c>
      <c r="C255" s="147" t="s">
        <v>985</v>
      </c>
      <c r="D255" s="198" t="s">
        <v>91</v>
      </c>
      <c r="E255" s="105">
        <v>254</v>
      </c>
      <c r="F255" s="199"/>
      <c r="G255" s="80"/>
      <c r="H255" s="387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  <c r="DG255" s="39"/>
      <c r="DH255" s="39"/>
      <c r="DI255" s="39"/>
      <c r="DJ255" s="39"/>
      <c r="DK255" s="39"/>
      <c r="DL255" s="39"/>
      <c r="DM255" s="39"/>
      <c r="DN255" s="39"/>
      <c r="DO255" s="39"/>
      <c r="DP255" s="39"/>
      <c r="DQ255" s="39"/>
      <c r="DR255" s="39"/>
      <c r="DS255" s="39"/>
      <c r="DT255" s="39"/>
      <c r="DU255" s="39"/>
      <c r="DV255" s="39"/>
      <c r="DW255" s="39"/>
      <c r="DX255" s="39"/>
      <c r="DY255" s="39"/>
      <c r="DZ255" s="39"/>
      <c r="EA255" s="39"/>
      <c r="EB255" s="39"/>
      <c r="EC255" s="39"/>
      <c r="ED255" s="39"/>
      <c r="EE255" s="39"/>
      <c r="EF255" s="39"/>
      <c r="EG255" s="39"/>
      <c r="EH255" s="39"/>
      <c r="EI255" s="39"/>
      <c r="EJ255" s="39"/>
      <c r="EK255" s="39"/>
      <c r="EL255" s="39"/>
      <c r="EM255" s="39"/>
      <c r="EN255" s="39"/>
      <c r="EO255" s="39"/>
      <c r="EP255" s="39"/>
      <c r="EQ255" s="39"/>
      <c r="ER255" s="39"/>
      <c r="ES255" s="39"/>
      <c r="ET255" s="39"/>
      <c r="EU255" s="39"/>
      <c r="EV255" s="39"/>
      <c r="EW255" s="39"/>
      <c r="EX255" s="39"/>
      <c r="EY255" s="39"/>
      <c r="EZ255" s="39"/>
      <c r="FA255" s="39"/>
      <c r="FB255" s="39"/>
      <c r="FC255" s="39"/>
      <c r="FD255" s="39"/>
      <c r="FE255" s="39"/>
      <c r="FF255" s="39"/>
      <c r="FG255" s="39"/>
      <c r="FH255" s="39"/>
      <c r="FI255" s="39"/>
      <c r="FJ255" s="39"/>
      <c r="FK255" s="39"/>
      <c r="FL255" s="39"/>
      <c r="FM255" s="39"/>
      <c r="FN255" s="39"/>
      <c r="FO255" s="39"/>
      <c r="FP255" s="39"/>
      <c r="FQ255" s="39"/>
      <c r="FR255" s="39"/>
      <c r="FS255" s="39"/>
      <c r="FT255" s="39"/>
      <c r="FU255" s="39"/>
      <c r="FV255" s="39"/>
      <c r="FW255" s="39"/>
      <c r="FX255" s="39"/>
      <c r="FY255" s="39"/>
      <c r="FZ255" s="39"/>
      <c r="GA255" s="39"/>
      <c r="GB255" s="39"/>
      <c r="GC255" s="39"/>
      <c r="GD255" s="39"/>
      <c r="GE255" s="39"/>
      <c r="GF255" s="39"/>
      <c r="GG255" s="39"/>
      <c r="GH255" s="39"/>
      <c r="GI255" s="39"/>
      <c r="GJ255" s="39"/>
      <c r="GK255" s="39"/>
      <c r="GL255" s="39"/>
      <c r="GM255" s="39"/>
    </row>
    <row r="256" spans="1:195" ht="15.75" customHeight="1" x14ac:dyDescent="0.2">
      <c r="A256" s="339"/>
      <c r="B256" s="32"/>
      <c r="C256" s="41" t="s">
        <v>725</v>
      </c>
      <c r="D256" s="307"/>
      <c r="E256" s="308"/>
      <c r="F256" s="309"/>
      <c r="G256" s="310"/>
      <c r="H256" s="383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  <c r="DG256" s="39"/>
      <c r="DH256" s="39"/>
      <c r="DI256" s="39"/>
      <c r="DJ256" s="39"/>
      <c r="DK256" s="39"/>
      <c r="DL256" s="39"/>
      <c r="DM256" s="39"/>
      <c r="DN256" s="39"/>
      <c r="DO256" s="39"/>
      <c r="DP256" s="39"/>
      <c r="DQ256" s="39"/>
      <c r="DR256" s="39"/>
      <c r="DS256" s="39"/>
      <c r="DT256" s="39"/>
      <c r="DU256" s="39"/>
      <c r="DV256" s="39"/>
      <c r="DW256" s="39"/>
      <c r="DX256" s="39"/>
      <c r="DY256" s="39"/>
      <c r="DZ256" s="39"/>
      <c r="EA256" s="39"/>
      <c r="EB256" s="39"/>
      <c r="EC256" s="39"/>
      <c r="ED256" s="39"/>
      <c r="EE256" s="39"/>
      <c r="EF256" s="39"/>
      <c r="EG256" s="39"/>
      <c r="EH256" s="39"/>
      <c r="EI256" s="39"/>
      <c r="EJ256" s="39"/>
      <c r="EK256" s="39"/>
      <c r="EL256" s="39"/>
      <c r="EM256" s="39"/>
      <c r="EN256" s="39"/>
      <c r="EO256" s="39"/>
      <c r="EP256" s="39"/>
      <c r="EQ256" s="39"/>
      <c r="ER256" s="39"/>
      <c r="ES256" s="39"/>
      <c r="ET256" s="39"/>
      <c r="EU256" s="39"/>
      <c r="EV256" s="39"/>
      <c r="EW256" s="39"/>
      <c r="EX256" s="39"/>
      <c r="EY256" s="39"/>
      <c r="EZ256" s="39"/>
      <c r="FA256" s="39"/>
      <c r="FB256" s="39"/>
      <c r="FC256" s="39"/>
      <c r="FD256" s="39"/>
      <c r="FE256" s="39"/>
      <c r="FF256" s="39"/>
      <c r="FG256" s="39"/>
      <c r="FH256" s="39"/>
      <c r="FI256" s="39"/>
      <c r="FJ256" s="39"/>
      <c r="FK256" s="39"/>
      <c r="FL256" s="39"/>
      <c r="FM256" s="39"/>
      <c r="FN256" s="39"/>
      <c r="FO256" s="39"/>
      <c r="FP256" s="39"/>
      <c r="FQ256" s="39"/>
      <c r="FR256" s="39"/>
      <c r="FS256" s="39"/>
      <c r="FT256" s="39"/>
      <c r="FU256" s="39"/>
      <c r="FV256" s="39"/>
      <c r="FW256" s="39"/>
      <c r="FX256" s="39"/>
      <c r="FY256" s="39"/>
      <c r="FZ256" s="39"/>
      <c r="GA256" s="39"/>
      <c r="GB256" s="39"/>
      <c r="GC256" s="39"/>
      <c r="GD256" s="39"/>
      <c r="GE256" s="39"/>
      <c r="GF256" s="39"/>
      <c r="GG256" s="39"/>
      <c r="GH256" s="39"/>
      <c r="GI256" s="39"/>
      <c r="GJ256" s="39"/>
      <c r="GK256" s="39"/>
      <c r="GL256" s="39"/>
      <c r="GM256" s="39"/>
    </row>
    <row r="257" spans="1:195" ht="12" customHeight="1" x14ac:dyDescent="0.2">
      <c r="A257" s="58">
        <v>220</v>
      </c>
      <c r="B257" s="36" t="s">
        <v>124</v>
      </c>
      <c r="C257" s="147" t="s">
        <v>733</v>
      </c>
      <c r="D257" s="45" t="s">
        <v>91</v>
      </c>
      <c r="E257" s="95">
        <v>129</v>
      </c>
      <c r="F257" s="306"/>
      <c r="G257" s="358"/>
      <c r="H257" s="383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  <c r="DG257" s="39"/>
      <c r="DH257" s="39"/>
      <c r="DI257" s="39"/>
      <c r="DJ257" s="39"/>
      <c r="DK257" s="39"/>
      <c r="DL257" s="39"/>
      <c r="DM257" s="39"/>
      <c r="DN257" s="39"/>
      <c r="DO257" s="39"/>
      <c r="DP257" s="39"/>
      <c r="DQ257" s="39"/>
      <c r="DR257" s="39"/>
      <c r="DS257" s="39"/>
      <c r="DT257" s="39"/>
      <c r="DU257" s="39"/>
      <c r="DV257" s="39"/>
      <c r="DW257" s="39"/>
      <c r="DX257" s="39"/>
      <c r="DY257" s="39"/>
      <c r="DZ257" s="39"/>
      <c r="EA257" s="39"/>
      <c r="EB257" s="39"/>
      <c r="EC257" s="39"/>
      <c r="ED257" s="39"/>
      <c r="EE257" s="39"/>
      <c r="EF257" s="39"/>
      <c r="EG257" s="39"/>
      <c r="EH257" s="39"/>
      <c r="EI257" s="39"/>
      <c r="EJ257" s="39"/>
      <c r="EK257" s="39"/>
      <c r="EL257" s="39"/>
      <c r="EM257" s="39"/>
      <c r="EN257" s="39"/>
      <c r="EO257" s="39"/>
      <c r="EP257" s="39"/>
      <c r="EQ257" s="39"/>
      <c r="ER257" s="39"/>
      <c r="ES257" s="39"/>
      <c r="ET257" s="39"/>
      <c r="EU257" s="39"/>
      <c r="EV257" s="39"/>
      <c r="EW257" s="39"/>
      <c r="EX257" s="39"/>
      <c r="EY257" s="39"/>
      <c r="EZ257" s="39"/>
      <c r="FA257" s="39"/>
      <c r="FB257" s="39"/>
      <c r="FC257" s="39"/>
      <c r="FD257" s="39"/>
      <c r="FE257" s="39"/>
      <c r="FF257" s="39"/>
      <c r="FG257" s="39"/>
      <c r="FH257" s="39"/>
      <c r="FI257" s="39"/>
      <c r="FJ257" s="39"/>
      <c r="FK257" s="39"/>
      <c r="FL257" s="39"/>
      <c r="FM257" s="39"/>
      <c r="FN257" s="39"/>
      <c r="FO257" s="39"/>
      <c r="FP257" s="39"/>
      <c r="FQ257" s="39"/>
      <c r="FR257" s="39"/>
      <c r="FS257" s="39"/>
      <c r="FT257" s="39"/>
      <c r="FU257" s="39"/>
      <c r="FV257" s="39"/>
      <c r="FW257" s="39"/>
      <c r="FX257" s="39"/>
      <c r="FY257" s="39"/>
      <c r="FZ257" s="39"/>
      <c r="GA257" s="39"/>
      <c r="GB257" s="39"/>
      <c r="GC257" s="39"/>
      <c r="GD257" s="39"/>
      <c r="GE257" s="39"/>
      <c r="GF257" s="39"/>
      <c r="GG257" s="39"/>
      <c r="GH257" s="39"/>
      <c r="GI257" s="39"/>
      <c r="GJ257" s="39"/>
      <c r="GK257" s="39"/>
      <c r="GL257" s="39"/>
      <c r="GM257" s="39"/>
    </row>
    <row r="258" spans="1:195" ht="12" customHeight="1" x14ac:dyDescent="0.2">
      <c r="A258" s="58">
        <v>221</v>
      </c>
      <c r="B258" s="36" t="s">
        <v>125</v>
      </c>
      <c r="C258" s="147" t="s">
        <v>456</v>
      </c>
      <c r="D258" s="10" t="s">
        <v>24</v>
      </c>
      <c r="E258" s="96">
        <v>38</v>
      </c>
      <c r="F258" s="219"/>
      <c r="G258" s="358"/>
      <c r="H258" s="383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  <c r="DG258" s="39"/>
      <c r="DH258" s="39"/>
      <c r="DI258" s="39"/>
      <c r="DJ258" s="39"/>
      <c r="DK258" s="39"/>
      <c r="DL258" s="39"/>
      <c r="DM258" s="39"/>
      <c r="DN258" s="39"/>
      <c r="DO258" s="39"/>
      <c r="DP258" s="39"/>
      <c r="DQ258" s="39"/>
      <c r="DR258" s="39"/>
      <c r="DS258" s="39"/>
      <c r="DT258" s="39"/>
      <c r="DU258" s="39"/>
      <c r="DV258" s="39"/>
      <c r="DW258" s="39"/>
      <c r="DX258" s="39"/>
      <c r="DY258" s="39"/>
      <c r="DZ258" s="39"/>
      <c r="EA258" s="39"/>
      <c r="EB258" s="39"/>
      <c r="EC258" s="39"/>
      <c r="ED258" s="39"/>
      <c r="EE258" s="39"/>
      <c r="EF258" s="39"/>
      <c r="EG258" s="39"/>
      <c r="EH258" s="39"/>
      <c r="EI258" s="39"/>
      <c r="EJ258" s="39"/>
      <c r="EK258" s="39"/>
      <c r="EL258" s="39"/>
      <c r="EM258" s="39"/>
      <c r="EN258" s="39"/>
      <c r="EO258" s="39"/>
      <c r="EP258" s="39"/>
      <c r="EQ258" s="39"/>
      <c r="ER258" s="39"/>
      <c r="ES258" s="39"/>
      <c r="ET258" s="39"/>
      <c r="EU258" s="39"/>
      <c r="EV258" s="39"/>
      <c r="EW258" s="39"/>
      <c r="EX258" s="39"/>
      <c r="EY258" s="39"/>
      <c r="EZ258" s="39"/>
      <c r="FA258" s="39"/>
      <c r="FB258" s="39"/>
      <c r="FC258" s="39"/>
      <c r="FD258" s="39"/>
      <c r="FE258" s="39"/>
      <c r="FF258" s="39"/>
      <c r="FG258" s="39"/>
      <c r="FH258" s="39"/>
      <c r="FI258" s="39"/>
      <c r="FJ258" s="39"/>
      <c r="FK258" s="39"/>
      <c r="FL258" s="39"/>
      <c r="FM258" s="39"/>
      <c r="FN258" s="39"/>
      <c r="FO258" s="39"/>
      <c r="FP258" s="39"/>
      <c r="FQ258" s="39"/>
      <c r="FR258" s="39"/>
      <c r="FS258" s="39"/>
      <c r="FT258" s="39"/>
      <c r="FU258" s="39"/>
      <c r="FV258" s="39"/>
      <c r="FW258" s="39"/>
      <c r="FX258" s="39"/>
      <c r="FY258" s="39"/>
      <c r="FZ258" s="39"/>
      <c r="GA258" s="39"/>
      <c r="GB258" s="39"/>
      <c r="GC258" s="39"/>
      <c r="GD258" s="39"/>
      <c r="GE258" s="39"/>
      <c r="GF258" s="39"/>
      <c r="GG258" s="39"/>
      <c r="GH258" s="39"/>
      <c r="GI258" s="39"/>
      <c r="GJ258" s="39"/>
      <c r="GK258" s="39"/>
      <c r="GL258" s="39"/>
      <c r="GM258" s="39"/>
    </row>
    <row r="259" spans="1:195" ht="12" customHeight="1" x14ac:dyDescent="0.2">
      <c r="A259" s="58">
        <v>222</v>
      </c>
      <c r="B259" s="36" t="s">
        <v>126</v>
      </c>
      <c r="C259" s="147" t="s">
        <v>986</v>
      </c>
      <c r="D259" s="10" t="s">
        <v>24</v>
      </c>
      <c r="E259" s="96">
        <v>5</v>
      </c>
      <c r="F259" s="219"/>
      <c r="G259" s="358"/>
      <c r="H259" s="383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  <c r="DG259" s="39"/>
      <c r="DH259" s="39"/>
      <c r="DI259" s="39"/>
      <c r="DJ259" s="39"/>
      <c r="DK259" s="39"/>
      <c r="DL259" s="39"/>
      <c r="DM259" s="39"/>
      <c r="DN259" s="39"/>
      <c r="DO259" s="39"/>
      <c r="DP259" s="39"/>
      <c r="DQ259" s="39"/>
      <c r="DR259" s="39"/>
      <c r="DS259" s="39"/>
      <c r="DT259" s="39"/>
      <c r="DU259" s="39"/>
      <c r="DV259" s="39"/>
      <c r="DW259" s="39"/>
      <c r="DX259" s="39"/>
      <c r="DY259" s="39"/>
      <c r="DZ259" s="39"/>
      <c r="EA259" s="39"/>
      <c r="EB259" s="39"/>
      <c r="EC259" s="39"/>
      <c r="ED259" s="39"/>
      <c r="EE259" s="39"/>
      <c r="EF259" s="39"/>
      <c r="EG259" s="39"/>
      <c r="EH259" s="39"/>
      <c r="EI259" s="39"/>
      <c r="EJ259" s="39"/>
      <c r="EK259" s="39"/>
      <c r="EL259" s="39"/>
      <c r="EM259" s="39"/>
      <c r="EN259" s="39"/>
      <c r="EO259" s="39"/>
      <c r="EP259" s="39"/>
      <c r="EQ259" s="39"/>
      <c r="ER259" s="39"/>
      <c r="ES259" s="39"/>
      <c r="ET259" s="39"/>
      <c r="EU259" s="39"/>
      <c r="EV259" s="39"/>
      <c r="EW259" s="39"/>
      <c r="EX259" s="39"/>
      <c r="EY259" s="39"/>
      <c r="EZ259" s="39"/>
      <c r="FA259" s="39"/>
      <c r="FB259" s="39"/>
      <c r="FC259" s="39"/>
      <c r="FD259" s="39"/>
      <c r="FE259" s="39"/>
      <c r="FF259" s="39"/>
      <c r="FG259" s="39"/>
      <c r="FH259" s="39"/>
      <c r="FI259" s="39"/>
      <c r="FJ259" s="39"/>
      <c r="FK259" s="39"/>
      <c r="FL259" s="39"/>
      <c r="FM259" s="39"/>
      <c r="FN259" s="39"/>
      <c r="FO259" s="39"/>
      <c r="FP259" s="39"/>
      <c r="FQ259" s="39"/>
      <c r="FR259" s="39"/>
      <c r="FS259" s="39"/>
      <c r="FT259" s="39"/>
      <c r="FU259" s="39"/>
      <c r="FV259" s="39"/>
      <c r="FW259" s="39"/>
      <c r="FX259" s="39"/>
      <c r="FY259" s="39"/>
      <c r="FZ259" s="39"/>
      <c r="GA259" s="39"/>
      <c r="GB259" s="39"/>
      <c r="GC259" s="39"/>
      <c r="GD259" s="39"/>
      <c r="GE259" s="39"/>
      <c r="GF259" s="39"/>
      <c r="GG259" s="39"/>
      <c r="GH259" s="39"/>
      <c r="GI259" s="39"/>
      <c r="GJ259" s="39"/>
      <c r="GK259" s="39"/>
      <c r="GL259" s="39"/>
      <c r="GM259" s="39"/>
    </row>
    <row r="260" spans="1:195" ht="12" customHeight="1" x14ac:dyDescent="0.2">
      <c r="A260" s="58">
        <v>223</v>
      </c>
      <c r="B260" s="36" t="s">
        <v>127</v>
      </c>
      <c r="C260" s="147" t="s">
        <v>457</v>
      </c>
      <c r="D260" s="10" t="s">
        <v>24</v>
      </c>
      <c r="E260" s="96">
        <v>50</v>
      </c>
      <c r="F260" s="219"/>
      <c r="G260" s="358"/>
      <c r="H260" s="383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  <c r="DG260" s="39"/>
      <c r="DH260" s="39"/>
      <c r="DI260" s="39"/>
      <c r="DJ260" s="39"/>
      <c r="DK260" s="39"/>
      <c r="DL260" s="39"/>
      <c r="DM260" s="39"/>
      <c r="DN260" s="39"/>
      <c r="DO260" s="39"/>
      <c r="DP260" s="39"/>
      <c r="DQ260" s="39"/>
      <c r="DR260" s="39"/>
      <c r="DS260" s="39"/>
      <c r="DT260" s="39"/>
      <c r="DU260" s="39"/>
      <c r="DV260" s="39"/>
      <c r="DW260" s="39"/>
      <c r="DX260" s="39"/>
      <c r="DY260" s="39"/>
      <c r="DZ260" s="39"/>
      <c r="EA260" s="39"/>
      <c r="EB260" s="39"/>
      <c r="EC260" s="39"/>
      <c r="ED260" s="39"/>
      <c r="EE260" s="39"/>
      <c r="EF260" s="39"/>
      <c r="EG260" s="39"/>
      <c r="EH260" s="39"/>
      <c r="EI260" s="39"/>
      <c r="EJ260" s="39"/>
      <c r="EK260" s="39"/>
      <c r="EL260" s="39"/>
      <c r="EM260" s="39"/>
      <c r="EN260" s="39"/>
      <c r="EO260" s="39"/>
      <c r="EP260" s="39"/>
      <c r="EQ260" s="39"/>
      <c r="ER260" s="39"/>
      <c r="ES260" s="39"/>
      <c r="ET260" s="39"/>
      <c r="EU260" s="39"/>
      <c r="EV260" s="39"/>
      <c r="EW260" s="39"/>
      <c r="EX260" s="39"/>
      <c r="EY260" s="39"/>
      <c r="EZ260" s="39"/>
      <c r="FA260" s="39"/>
      <c r="FB260" s="39"/>
      <c r="FC260" s="39"/>
      <c r="FD260" s="39"/>
      <c r="FE260" s="39"/>
      <c r="FF260" s="39"/>
      <c r="FG260" s="39"/>
      <c r="FH260" s="39"/>
      <c r="FI260" s="39"/>
      <c r="FJ260" s="39"/>
      <c r="FK260" s="39"/>
      <c r="FL260" s="39"/>
      <c r="FM260" s="39"/>
      <c r="FN260" s="39"/>
      <c r="FO260" s="39"/>
      <c r="FP260" s="39"/>
      <c r="FQ260" s="39"/>
      <c r="FR260" s="39"/>
      <c r="FS260" s="39"/>
      <c r="FT260" s="39"/>
      <c r="FU260" s="39"/>
      <c r="FV260" s="39"/>
      <c r="FW260" s="39"/>
      <c r="FX260" s="39"/>
      <c r="FY260" s="39"/>
      <c r="FZ260" s="39"/>
      <c r="GA260" s="39"/>
      <c r="GB260" s="39"/>
      <c r="GC260" s="39"/>
      <c r="GD260" s="39"/>
      <c r="GE260" s="39"/>
      <c r="GF260" s="39"/>
      <c r="GG260" s="39"/>
      <c r="GH260" s="39"/>
      <c r="GI260" s="39"/>
      <c r="GJ260" s="39"/>
      <c r="GK260" s="39"/>
      <c r="GL260" s="39"/>
      <c r="GM260" s="39"/>
    </row>
    <row r="261" spans="1:195" ht="12" customHeight="1" x14ac:dyDescent="0.2">
      <c r="A261" s="58">
        <v>224</v>
      </c>
      <c r="B261" s="36" t="s">
        <v>128</v>
      </c>
      <c r="C261" s="147" t="s">
        <v>462</v>
      </c>
      <c r="D261" s="10" t="s">
        <v>24</v>
      </c>
      <c r="E261" s="96">
        <v>11</v>
      </c>
      <c r="F261" s="219"/>
      <c r="G261" s="358"/>
      <c r="H261" s="383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  <c r="DG261" s="39"/>
      <c r="DH261" s="39"/>
      <c r="DI261" s="39"/>
      <c r="DJ261" s="39"/>
      <c r="DK261" s="39"/>
      <c r="DL261" s="39"/>
      <c r="DM261" s="39"/>
      <c r="DN261" s="39"/>
      <c r="DO261" s="39"/>
      <c r="DP261" s="39"/>
      <c r="DQ261" s="39"/>
      <c r="DR261" s="39"/>
      <c r="DS261" s="39"/>
      <c r="DT261" s="39"/>
      <c r="DU261" s="39"/>
      <c r="DV261" s="39"/>
      <c r="DW261" s="39"/>
      <c r="DX261" s="39"/>
      <c r="DY261" s="39"/>
      <c r="DZ261" s="39"/>
      <c r="EA261" s="39"/>
      <c r="EB261" s="39"/>
      <c r="EC261" s="39"/>
      <c r="ED261" s="39"/>
      <c r="EE261" s="39"/>
      <c r="EF261" s="39"/>
      <c r="EG261" s="39"/>
      <c r="EH261" s="39"/>
      <c r="EI261" s="39"/>
      <c r="EJ261" s="39"/>
      <c r="EK261" s="39"/>
      <c r="EL261" s="39"/>
      <c r="EM261" s="39"/>
      <c r="EN261" s="39"/>
      <c r="EO261" s="39"/>
      <c r="EP261" s="39"/>
      <c r="EQ261" s="39"/>
      <c r="ER261" s="39"/>
      <c r="ES261" s="39"/>
      <c r="ET261" s="39"/>
      <c r="EU261" s="39"/>
      <c r="EV261" s="39"/>
      <c r="EW261" s="39"/>
      <c r="EX261" s="39"/>
      <c r="EY261" s="39"/>
      <c r="EZ261" s="39"/>
      <c r="FA261" s="39"/>
      <c r="FB261" s="39"/>
      <c r="FC261" s="39"/>
      <c r="FD261" s="39"/>
      <c r="FE261" s="39"/>
      <c r="FF261" s="39"/>
      <c r="FG261" s="39"/>
      <c r="FH261" s="39"/>
      <c r="FI261" s="39"/>
      <c r="FJ261" s="39"/>
      <c r="FK261" s="39"/>
      <c r="FL261" s="39"/>
      <c r="FM261" s="39"/>
      <c r="FN261" s="39"/>
      <c r="FO261" s="39"/>
      <c r="FP261" s="39"/>
      <c r="FQ261" s="39"/>
      <c r="FR261" s="39"/>
      <c r="FS261" s="39"/>
      <c r="FT261" s="39"/>
      <c r="FU261" s="39"/>
      <c r="FV261" s="39"/>
      <c r="FW261" s="39"/>
      <c r="FX261" s="39"/>
      <c r="FY261" s="39"/>
      <c r="FZ261" s="39"/>
      <c r="GA261" s="39"/>
      <c r="GB261" s="39"/>
      <c r="GC261" s="39"/>
      <c r="GD261" s="39"/>
      <c r="GE261" s="39"/>
      <c r="GF261" s="39"/>
      <c r="GG261" s="39"/>
      <c r="GH261" s="39"/>
      <c r="GI261" s="39"/>
      <c r="GJ261" s="39"/>
      <c r="GK261" s="39"/>
      <c r="GL261" s="39"/>
      <c r="GM261" s="39"/>
    </row>
    <row r="262" spans="1:195" ht="12" customHeight="1" x14ac:dyDescent="0.2">
      <c r="A262" s="58">
        <v>225</v>
      </c>
      <c r="B262" s="36" t="s">
        <v>129</v>
      </c>
      <c r="C262" s="147" t="s">
        <v>458</v>
      </c>
      <c r="D262" s="10" t="s">
        <v>24</v>
      </c>
      <c r="E262" s="96">
        <v>26</v>
      </c>
      <c r="F262" s="219"/>
      <c r="G262" s="358"/>
      <c r="H262" s="383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  <c r="DF262" s="39"/>
      <c r="DG262" s="39"/>
      <c r="DH262" s="39"/>
      <c r="DI262" s="39"/>
      <c r="DJ262" s="39"/>
      <c r="DK262" s="39"/>
      <c r="DL262" s="39"/>
      <c r="DM262" s="39"/>
      <c r="DN262" s="39"/>
      <c r="DO262" s="39"/>
      <c r="DP262" s="39"/>
      <c r="DQ262" s="39"/>
      <c r="DR262" s="39"/>
      <c r="DS262" s="39"/>
      <c r="DT262" s="39"/>
      <c r="DU262" s="39"/>
      <c r="DV262" s="39"/>
      <c r="DW262" s="39"/>
      <c r="DX262" s="39"/>
      <c r="DY262" s="39"/>
      <c r="DZ262" s="39"/>
      <c r="EA262" s="39"/>
      <c r="EB262" s="39"/>
      <c r="EC262" s="39"/>
      <c r="ED262" s="39"/>
      <c r="EE262" s="39"/>
      <c r="EF262" s="39"/>
      <c r="EG262" s="39"/>
      <c r="EH262" s="39"/>
      <c r="EI262" s="39"/>
      <c r="EJ262" s="39"/>
      <c r="EK262" s="39"/>
      <c r="EL262" s="39"/>
      <c r="EM262" s="39"/>
      <c r="EN262" s="39"/>
      <c r="EO262" s="39"/>
      <c r="EP262" s="39"/>
      <c r="EQ262" s="39"/>
      <c r="ER262" s="39"/>
      <c r="ES262" s="39"/>
      <c r="ET262" s="39"/>
      <c r="EU262" s="39"/>
      <c r="EV262" s="39"/>
      <c r="EW262" s="39"/>
      <c r="EX262" s="39"/>
      <c r="EY262" s="39"/>
      <c r="EZ262" s="39"/>
      <c r="FA262" s="39"/>
      <c r="FB262" s="39"/>
      <c r="FC262" s="39"/>
      <c r="FD262" s="39"/>
      <c r="FE262" s="39"/>
      <c r="FF262" s="39"/>
      <c r="FG262" s="39"/>
      <c r="FH262" s="39"/>
      <c r="FI262" s="39"/>
      <c r="FJ262" s="39"/>
      <c r="FK262" s="39"/>
      <c r="FL262" s="39"/>
      <c r="FM262" s="39"/>
      <c r="FN262" s="39"/>
      <c r="FO262" s="39"/>
      <c r="FP262" s="39"/>
      <c r="FQ262" s="39"/>
      <c r="FR262" s="39"/>
      <c r="FS262" s="39"/>
      <c r="FT262" s="39"/>
      <c r="FU262" s="39"/>
      <c r="FV262" s="39"/>
      <c r="FW262" s="39"/>
      <c r="FX262" s="39"/>
      <c r="FY262" s="39"/>
      <c r="FZ262" s="39"/>
      <c r="GA262" s="39"/>
      <c r="GB262" s="39"/>
      <c r="GC262" s="39"/>
      <c r="GD262" s="39"/>
      <c r="GE262" s="39"/>
      <c r="GF262" s="39"/>
      <c r="GG262" s="39"/>
      <c r="GH262" s="39"/>
      <c r="GI262" s="39"/>
      <c r="GJ262" s="39"/>
      <c r="GK262" s="39"/>
      <c r="GL262" s="39"/>
      <c r="GM262" s="39"/>
    </row>
    <row r="263" spans="1:195" ht="12" customHeight="1" x14ac:dyDescent="0.2">
      <c r="A263" s="58">
        <v>226</v>
      </c>
      <c r="B263" s="36" t="s">
        <v>130</v>
      </c>
      <c r="C263" s="147" t="s">
        <v>734</v>
      </c>
      <c r="D263" s="20" t="s">
        <v>24</v>
      </c>
      <c r="E263" s="107">
        <v>6</v>
      </c>
      <c r="F263" s="219"/>
      <c r="G263" s="358"/>
      <c r="H263" s="383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  <c r="DG263" s="39"/>
      <c r="DH263" s="39"/>
      <c r="DI263" s="39"/>
      <c r="DJ263" s="39"/>
      <c r="DK263" s="39"/>
      <c r="DL263" s="39"/>
      <c r="DM263" s="39"/>
      <c r="DN263" s="39"/>
      <c r="DO263" s="39"/>
      <c r="DP263" s="39"/>
      <c r="DQ263" s="39"/>
      <c r="DR263" s="39"/>
      <c r="DS263" s="39"/>
      <c r="DT263" s="39"/>
      <c r="DU263" s="39"/>
      <c r="DV263" s="39"/>
      <c r="DW263" s="39"/>
      <c r="DX263" s="39"/>
      <c r="DY263" s="39"/>
      <c r="DZ263" s="39"/>
      <c r="EA263" s="39"/>
      <c r="EB263" s="39"/>
      <c r="EC263" s="39"/>
      <c r="ED263" s="39"/>
      <c r="EE263" s="39"/>
      <c r="EF263" s="39"/>
      <c r="EG263" s="39"/>
      <c r="EH263" s="39"/>
      <c r="EI263" s="39"/>
      <c r="EJ263" s="39"/>
      <c r="EK263" s="39"/>
      <c r="EL263" s="39"/>
      <c r="EM263" s="39"/>
      <c r="EN263" s="39"/>
      <c r="EO263" s="39"/>
      <c r="EP263" s="39"/>
      <c r="EQ263" s="39"/>
      <c r="ER263" s="39"/>
      <c r="ES263" s="39"/>
      <c r="ET263" s="39"/>
      <c r="EU263" s="39"/>
      <c r="EV263" s="39"/>
      <c r="EW263" s="39"/>
      <c r="EX263" s="39"/>
      <c r="EY263" s="39"/>
      <c r="EZ263" s="39"/>
      <c r="FA263" s="39"/>
      <c r="FB263" s="39"/>
      <c r="FC263" s="39"/>
      <c r="FD263" s="39"/>
      <c r="FE263" s="39"/>
      <c r="FF263" s="39"/>
      <c r="FG263" s="39"/>
      <c r="FH263" s="39"/>
      <c r="FI263" s="39"/>
      <c r="FJ263" s="39"/>
      <c r="FK263" s="39"/>
      <c r="FL263" s="39"/>
      <c r="FM263" s="39"/>
      <c r="FN263" s="39"/>
      <c r="FO263" s="39"/>
      <c r="FP263" s="39"/>
      <c r="FQ263" s="39"/>
      <c r="FR263" s="39"/>
      <c r="FS263" s="39"/>
      <c r="FT263" s="39"/>
      <c r="FU263" s="39"/>
      <c r="FV263" s="39"/>
      <c r="FW263" s="39"/>
      <c r="FX263" s="39"/>
      <c r="FY263" s="39"/>
      <c r="FZ263" s="39"/>
      <c r="GA263" s="39"/>
      <c r="GB263" s="39"/>
      <c r="GC263" s="39"/>
      <c r="GD263" s="39"/>
      <c r="GE263" s="39"/>
      <c r="GF263" s="39"/>
      <c r="GG263" s="39"/>
      <c r="GH263" s="39"/>
      <c r="GI263" s="39"/>
      <c r="GJ263" s="39"/>
      <c r="GK263" s="39"/>
      <c r="GL263" s="39"/>
      <c r="GM263" s="39"/>
    </row>
    <row r="264" spans="1:195" ht="12" customHeight="1" x14ac:dyDescent="0.2">
      <c r="A264" s="58">
        <v>227</v>
      </c>
      <c r="B264" s="36" t="s">
        <v>131</v>
      </c>
      <c r="C264" s="147" t="s">
        <v>735</v>
      </c>
      <c r="D264" s="10" t="s">
        <v>24</v>
      </c>
      <c r="E264" s="96">
        <v>12</v>
      </c>
      <c r="F264" s="219"/>
      <c r="G264" s="358"/>
      <c r="H264" s="383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  <c r="DJ264" s="39"/>
      <c r="DK264" s="39"/>
      <c r="DL264" s="39"/>
      <c r="DM264" s="39"/>
      <c r="DN264" s="39"/>
      <c r="DO264" s="39"/>
      <c r="DP264" s="39"/>
      <c r="DQ264" s="39"/>
      <c r="DR264" s="39"/>
      <c r="DS264" s="39"/>
      <c r="DT264" s="39"/>
      <c r="DU264" s="39"/>
      <c r="DV264" s="39"/>
      <c r="DW264" s="39"/>
      <c r="DX264" s="39"/>
      <c r="DY264" s="39"/>
      <c r="DZ264" s="39"/>
      <c r="EA264" s="39"/>
      <c r="EB264" s="39"/>
      <c r="EC264" s="39"/>
      <c r="ED264" s="39"/>
      <c r="EE264" s="39"/>
      <c r="EF264" s="39"/>
      <c r="EG264" s="39"/>
      <c r="EH264" s="39"/>
      <c r="EI264" s="39"/>
      <c r="EJ264" s="39"/>
      <c r="EK264" s="39"/>
      <c r="EL264" s="39"/>
      <c r="EM264" s="39"/>
      <c r="EN264" s="39"/>
      <c r="EO264" s="39"/>
      <c r="EP264" s="39"/>
      <c r="EQ264" s="39"/>
      <c r="ER264" s="39"/>
      <c r="ES264" s="39"/>
      <c r="ET264" s="39"/>
      <c r="EU264" s="39"/>
      <c r="EV264" s="39"/>
      <c r="EW264" s="39"/>
      <c r="EX264" s="39"/>
      <c r="EY264" s="39"/>
      <c r="EZ264" s="39"/>
      <c r="FA264" s="39"/>
      <c r="FB264" s="39"/>
      <c r="FC264" s="39"/>
      <c r="FD264" s="39"/>
      <c r="FE264" s="39"/>
      <c r="FF264" s="39"/>
      <c r="FG264" s="39"/>
      <c r="FH264" s="39"/>
      <c r="FI264" s="39"/>
      <c r="FJ264" s="39"/>
      <c r="FK264" s="39"/>
      <c r="FL264" s="39"/>
      <c r="FM264" s="39"/>
      <c r="FN264" s="39"/>
      <c r="FO264" s="39"/>
      <c r="FP264" s="39"/>
      <c r="FQ264" s="39"/>
      <c r="FR264" s="39"/>
      <c r="FS264" s="39"/>
      <c r="FT264" s="39"/>
      <c r="FU264" s="39"/>
      <c r="FV264" s="39"/>
      <c r="FW264" s="39"/>
      <c r="FX264" s="39"/>
      <c r="FY264" s="39"/>
      <c r="FZ264" s="39"/>
      <c r="GA264" s="39"/>
      <c r="GB264" s="39"/>
      <c r="GC264" s="39"/>
      <c r="GD264" s="39"/>
      <c r="GE264" s="39"/>
      <c r="GF264" s="39"/>
      <c r="GG264" s="39"/>
      <c r="GH264" s="39"/>
      <c r="GI264" s="39"/>
      <c r="GJ264" s="39"/>
      <c r="GK264" s="39"/>
      <c r="GL264" s="39"/>
      <c r="GM264" s="39"/>
    </row>
    <row r="265" spans="1:195" ht="12" customHeight="1" x14ac:dyDescent="0.2">
      <c r="A265" s="58">
        <v>228</v>
      </c>
      <c r="B265" s="36" t="s">
        <v>132</v>
      </c>
      <c r="C265" s="147" t="s">
        <v>459</v>
      </c>
      <c r="D265" s="10" t="s">
        <v>24</v>
      </c>
      <c r="E265" s="96">
        <v>400</v>
      </c>
      <c r="F265" s="219"/>
      <c r="G265" s="358"/>
      <c r="H265" s="383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  <c r="DJ265" s="39"/>
      <c r="DK265" s="39"/>
      <c r="DL265" s="39"/>
      <c r="DM265" s="39"/>
      <c r="DN265" s="39"/>
      <c r="DO265" s="39"/>
      <c r="DP265" s="39"/>
      <c r="DQ265" s="39"/>
      <c r="DR265" s="39"/>
      <c r="DS265" s="39"/>
      <c r="DT265" s="39"/>
      <c r="DU265" s="39"/>
      <c r="DV265" s="39"/>
      <c r="DW265" s="39"/>
      <c r="DX265" s="39"/>
      <c r="DY265" s="39"/>
      <c r="DZ265" s="39"/>
      <c r="EA265" s="39"/>
      <c r="EB265" s="39"/>
      <c r="EC265" s="39"/>
      <c r="ED265" s="39"/>
      <c r="EE265" s="39"/>
      <c r="EF265" s="39"/>
      <c r="EG265" s="39"/>
      <c r="EH265" s="39"/>
      <c r="EI265" s="39"/>
      <c r="EJ265" s="39"/>
      <c r="EK265" s="39"/>
      <c r="EL265" s="39"/>
      <c r="EM265" s="39"/>
      <c r="EN265" s="39"/>
      <c r="EO265" s="39"/>
      <c r="EP265" s="39"/>
      <c r="EQ265" s="39"/>
      <c r="ER265" s="39"/>
      <c r="ES265" s="39"/>
      <c r="ET265" s="39"/>
      <c r="EU265" s="39"/>
      <c r="EV265" s="39"/>
      <c r="EW265" s="39"/>
      <c r="EX265" s="39"/>
      <c r="EY265" s="39"/>
      <c r="EZ265" s="39"/>
      <c r="FA265" s="39"/>
      <c r="FB265" s="39"/>
      <c r="FC265" s="39"/>
      <c r="FD265" s="39"/>
      <c r="FE265" s="39"/>
      <c r="FF265" s="39"/>
      <c r="FG265" s="39"/>
      <c r="FH265" s="39"/>
      <c r="FI265" s="39"/>
      <c r="FJ265" s="39"/>
      <c r="FK265" s="39"/>
      <c r="FL265" s="39"/>
      <c r="FM265" s="39"/>
      <c r="FN265" s="39"/>
      <c r="FO265" s="39"/>
      <c r="FP265" s="39"/>
      <c r="FQ265" s="39"/>
      <c r="FR265" s="39"/>
      <c r="FS265" s="39"/>
      <c r="FT265" s="39"/>
      <c r="FU265" s="39"/>
      <c r="FV265" s="39"/>
      <c r="FW265" s="39"/>
      <c r="FX265" s="39"/>
      <c r="FY265" s="39"/>
      <c r="FZ265" s="39"/>
      <c r="GA265" s="39"/>
      <c r="GB265" s="39"/>
      <c r="GC265" s="39"/>
      <c r="GD265" s="39"/>
      <c r="GE265" s="39"/>
      <c r="GF265" s="39"/>
      <c r="GG265" s="39"/>
      <c r="GH265" s="39"/>
      <c r="GI265" s="39"/>
      <c r="GJ265" s="39"/>
      <c r="GK265" s="39"/>
      <c r="GL265" s="39"/>
      <c r="GM265" s="39"/>
    </row>
    <row r="266" spans="1:195" ht="12" customHeight="1" x14ac:dyDescent="0.2">
      <c r="A266" s="58">
        <v>229</v>
      </c>
      <c r="B266" s="36" t="s">
        <v>133</v>
      </c>
      <c r="C266" s="147" t="s">
        <v>1045</v>
      </c>
      <c r="D266" s="10" t="s">
        <v>24</v>
      </c>
      <c r="E266" s="96">
        <v>2</v>
      </c>
      <c r="F266" s="219"/>
      <c r="G266" s="358"/>
      <c r="H266" s="383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  <c r="DG266" s="39"/>
      <c r="DH266" s="39"/>
      <c r="DI266" s="39"/>
      <c r="DJ266" s="39"/>
      <c r="DK266" s="39"/>
      <c r="DL266" s="39"/>
      <c r="DM266" s="39"/>
      <c r="DN266" s="39"/>
      <c r="DO266" s="39"/>
      <c r="DP266" s="39"/>
      <c r="DQ266" s="39"/>
      <c r="DR266" s="39"/>
      <c r="DS266" s="39"/>
      <c r="DT266" s="39"/>
      <c r="DU266" s="39"/>
      <c r="DV266" s="39"/>
      <c r="DW266" s="39"/>
      <c r="DX266" s="39"/>
      <c r="DY266" s="39"/>
      <c r="DZ266" s="39"/>
      <c r="EA266" s="39"/>
      <c r="EB266" s="39"/>
      <c r="EC266" s="39"/>
      <c r="ED266" s="39"/>
      <c r="EE266" s="39"/>
      <c r="EF266" s="39"/>
      <c r="EG266" s="39"/>
      <c r="EH266" s="39"/>
      <c r="EI266" s="39"/>
      <c r="EJ266" s="39"/>
      <c r="EK266" s="39"/>
      <c r="EL266" s="39"/>
      <c r="EM266" s="39"/>
      <c r="EN266" s="39"/>
      <c r="EO266" s="39"/>
      <c r="EP266" s="39"/>
      <c r="EQ266" s="39"/>
      <c r="ER266" s="39"/>
      <c r="ES266" s="39"/>
      <c r="ET266" s="39"/>
      <c r="EU266" s="39"/>
      <c r="EV266" s="39"/>
      <c r="EW266" s="39"/>
      <c r="EX266" s="39"/>
      <c r="EY266" s="39"/>
      <c r="EZ266" s="39"/>
      <c r="FA266" s="39"/>
      <c r="FB266" s="39"/>
      <c r="FC266" s="39"/>
      <c r="FD266" s="39"/>
      <c r="FE266" s="39"/>
      <c r="FF266" s="39"/>
      <c r="FG266" s="39"/>
      <c r="FH266" s="39"/>
      <c r="FI266" s="39"/>
      <c r="FJ266" s="39"/>
      <c r="FK266" s="39"/>
      <c r="FL266" s="39"/>
      <c r="FM266" s="39"/>
      <c r="FN266" s="39"/>
      <c r="FO266" s="39"/>
      <c r="FP266" s="39"/>
      <c r="FQ266" s="39"/>
      <c r="FR266" s="39"/>
      <c r="FS266" s="39"/>
      <c r="FT266" s="39"/>
      <c r="FU266" s="39"/>
      <c r="FV266" s="39"/>
      <c r="FW266" s="39"/>
      <c r="FX266" s="39"/>
      <c r="FY266" s="39"/>
      <c r="FZ266" s="39"/>
      <c r="GA266" s="39"/>
      <c r="GB266" s="39"/>
      <c r="GC266" s="39"/>
      <c r="GD266" s="39"/>
      <c r="GE266" s="39"/>
      <c r="GF266" s="39"/>
      <c r="GG266" s="39"/>
      <c r="GH266" s="39"/>
      <c r="GI266" s="39"/>
      <c r="GJ266" s="39"/>
      <c r="GK266" s="39"/>
      <c r="GL266" s="39"/>
      <c r="GM266" s="39"/>
    </row>
    <row r="267" spans="1:195" ht="12" customHeight="1" x14ac:dyDescent="0.2">
      <c r="A267" s="58">
        <v>230</v>
      </c>
      <c r="B267" s="36" t="s">
        <v>134</v>
      </c>
      <c r="C267" s="147" t="s">
        <v>987</v>
      </c>
      <c r="D267" s="10" t="s">
        <v>91</v>
      </c>
      <c r="E267" s="96">
        <v>11</v>
      </c>
      <c r="F267" s="219"/>
      <c r="G267" s="358"/>
      <c r="H267" s="383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  <c r="DG267" s="39"/>
      <c r="DH267" s="39"/>
      <c r="DI267" s="39"/>
      <c r="DJ267" s="39"/>
      <c r="DK267" s="39"/>
      <c r="DL267" s="39"/>
      <c r="DM267" s="39"/>
      <c r="DN267" s="39"/>
      <c r="DO267" s="39"/>
      <c r="DP267" s="39"/>
      <c r="DQ267" s="39"/>
      <c r="DR267" s="39"/>
      <c r="DS267" s="39"/>
      <c r="DT267" s="39"/>
      <c r="DU267" s="39"/>
      <c r="DV267" s="39"/>
      <c r="DW267" s="39"/>
      <c r="DX267" s="39"/>
      <c r="DY267" s="39"/>
      <c r="DZ267" s="39"/>
      <c r="EA267" s="39"/>
      <c r="EB267" s="39"/>
      <c r="EC267" s="39"/>
      <c r="ED267" s="39"/>
      <c r="EE267" s="39"/>
      <c r="EF267" s="39"/>
      <c r="EG267" s="39"/>
      <c r="EH267" s="39"/>
      <c r="EI267" s="39"/>
      <c r="EJ267" s="39"/>
      <c r="EK267" s="39"/>
      <c r="EL267" s="39"/>
      <c r="EM267" s="39"/>
      <c r="EN267" s="39"/>
      <c r="EO267" s="39"/>
      <c r="EP267" s="39"/>
      <c r="EQ267" s="39"/>
      <c r="ER267" s="39"/>
      <c r="ES267" s="39"/>
      <c r="ET267" s="39"/>
      <c r="EU267" s="39"/>
      <c r="EV267" s="39"/>
      <c r="EW267" s="39"/>
      <c r="EX267" s="39"/>
      <c r="EY267" s="39"/>
      <c r="EZ267" s="39"/>
      <c r="FA267" s="39"/>
      <c r="FB267" s="39"/>
      <c r="FC267" s="39"/>
      <c r="FD267" s="39"/>
      <c r="FE267" s="39"/>
      <c r="FF267" s="39"/>
      <c r="FG267" s="39"/>
      <c r="FH267" s="39"/>
      <c r="FI267" s="39"/>
      <c r="FJ267" s="39"/>
      <c r="FK267" s="39"/>
      <c r="FL267" s="39"/>
      <c r="FM267" s="39"/>
      <c r="FN267" s="39"/>
      <c r="FO267" s="39"/>
      <c r="FP267" s="39"/>
      <c r="FQ267" s="39"/>
      <c r="FR267" s="39"/>
      <c r="FS267" s="39"/>
      <c r="FT267" s="39"/>
      <c r="FU267" s="39"/>
      <c r="FV267" s="39"/>
      <c r="FW267" s="39"/>
      <c r="FX267" s="39"/>
      <c r="FY267" s="39"/>
      <c r="FZ267" s="39"/>
      <c r="GA267" s="39"/>
      <c r="GB267" s="39"/>
      <c r="GC267" s="39"/>
      <c r="GD267" s="39"/>
      <c r="GE267" s="39"/>
      <c r="GF267" s="39"/>
      <c r="GG267" s="39"/>
      <c r="GH267" s="39"/>
      <c r="GI267" s="39"/>
      <c r="GJ267" s="39"/>
      <c r="GK267" s="39"/>
      <c r="GL267" s="39"/>
      <c r="GM267" s="39"/>
    </row>
    <row r="268" spans="1:195" ht="12" customHeight="1" x14ac:dyDescent="0.2">
      <c r="A268" s="58">
        <v>231</v>
      </c>
      <c r="B268" s="36" t="s">
        <v>263</v>
      </c>
      <c r="C268" s="147" t="s">
        <v>460</v>
      </c>
      <c r="D268" s="10" t="s">
        <v>24</v>
      </c>
      <c r="E268" s="96">
        <v>7</v>
      </c>
      <c r="F268" s="219"/>
      <c r="G268" s="358"/>
      <c r="H268" s="383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  <c r="DG268" s="39"/>
      <c r="DH268" s="39"/>
      <c r="DI268" s="39"/>
      <c r="DJ268" s="39"/>
      <c r="DK268" s="39"/>
      <c r="DL268" s="39"/>
      <c r="DM268" s="39"/>
      <c r="DN268" s="39"/>
      <c r="DO268" s="39"/>
      <c r="DP268" s="39"/>
      <c r="DQ268" s="39"/>
      <c r="DR268" s="39"/>
      <c r="DS268" s="39"/>
      <c r="DT268" s="39"/>
      <c r="DU268" s="39"/>
      <c r="DV268" s="39"/>
      <c r="DW268" s="39"/>
      <c r="DX268" s="39"/>
      <c r="DY268" s="39"/>
      <c r="DZ268" s="39"/>
      <c r="EA268" s="39"/>
      <c r="EB268" s="39"/>
      <c r="EC268" s="39"/>
      <c r="ED268" s="39"/>
      <c r="EE268" s="39"/>
      <c r="EF268" s="39"/>
      <c r="EG268" s="39"/>
      <c r="EH268" s="39"/>
      <c r="EI268" s="39"/>
      <c r="EJ268" s="39"/>
      <c r="EK268" s="39"/>
      <c r="EL268" s="39"/>
      <c r="EM268" s="39"/>
      <c r="EN268" s="39"/>
      <c r="EO268" s="39"/>
      <c r="EP268" s="39"/>
      <c r="EQ268" s="39"/>
      <c r="ER268" s="39"/>
      <c r="ES268" s="39"/>
      <c r="ET268" s="39"/>
      <c r="EU268" s="39"/>
      <c r="EV268" s="39"/>
      <c r="EW268" s="39"/>
      <c r="EX268" s="39"/>
      <c r="EY268" s="39"/>
      <c r="EZ268" s="39"/>
      <c r="FA268" s="39"/>
      <c r="FB268" s="39"/>
      <c r="FC268" s="39"/>
      <c r="FD268" s="39"/>
      <c r="FE268" s="39"/>
      <c r="FF268" s="39"/>
      <c r="FG268" s="39"/>
      <c r="FH268" s="39"/>
      <c r="FI268" s="39"/>
      <c r="FJ268" s="39"/>
      <c r="FK268" s="39"/>
      <c r="FL268" s="39"/>
      <c r="FM268" s="39"/>
      <c r="FN268" s="39"/>
      <c r="FO268" s="39"/>
      <c r="FP268" s="39"/>
      <c r="FQ268" s="39"/>
      <c r="FR268" s="39"/>
      <c r="FS268" s="39"/>
      <c r="FT268" s="39"/>
      <c r="FU268" s="39"/>
      <c r="FV268" s="39"/>
      <c r="FW268" s="39"/>
      <c r="FX268" s="39"/>
      <c r="FY268" s="39"/>
      <c r="FZ268" s="39"/>
      <c r="GA268" s="39"/>
      <c r="GB268" s="39"/>
      <c r="GC268" s="39"/>
      <c r="GD268" s="39"/>
      <c r="GE268" s="39"/>
      <c r="GF268" s="39"/>
      <c r="GG268" s="39"/>
      <c r="GH268" s="39"/>
      <c r="GI268" s="39"/>
      <c r="GJ268" s="39"/>
      <c r="GK268" s="39"/>
      <c r="GL268" s="39"/>
      <c r="GM268" s="39"/>
    </row>
    <row r="269" spans="1:195" ht="12" customHeight="1" x14ac:dyDescent="0.2">
      <c r="A269" s="58">
        <v>232</v>
      </c>
      <c r="B269" s="36" t="s">
        <v>463</v>
      </c>
      <c r="C269" s="147" t="s">
        <v>988</v>
      </c>
      <c r="D269" s="10" t="s">
        <v>89</v>
      </c>
      <c r="E269" s="96">
        <v>1</v>
      </c>
      <c r="F269" s="219"/>
      <c r="G269" s="358"/>
      <c r="H269" s="383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  <c r="DG269" s="39"/>
      <c r="DH269" s="39"/>
      <c r="DI269" s="39"/>
      <c r="DJ269" s="39"/>
      <c r="DK269" s="39"/>
      <c r="DL269" s="39"/>
      <c r="DM269" s="39"/>
      <c r="DN269" s="39"/>
      <c r="DO269" s="39"/>
      <c r="DP269" s="39"/>
      <c r="DQ269" s="39"/>
      <c r="DR269" s="39"/>
      <c r="DS269" s="39"/>
      <c r="DT269" s="39"/>
      <c r="DU269" s="39"/>
      <c r="DV269" s="39"/>
      <c r="DW269" s="39"/>
      <c r="DX269" s="39"/>
      <c r="DY269" s="39"/>
      <c r="DZ269" s="39"/>
      <c r="EA269" s="39"/>
      <c r="EB269" s="39"/>
      <c r="EC269" s="39"/>
      <c r="ED269" s="39"/>
      <c r="EE269" s="39"/>
      <c r="EF269" s="39"/>
      <c r="EG269" s="39"/>
      <c r="EH269" s="39"/>
      <c r="EI269" s="39"/>
      <c r="EJ269" s="39"/>
      <c r="EK269" s="39"/>
      <c r="EL269" s="39"/>
      <c r="EM269" s="39"/>
      <c r="EN269" s="39"/>
      <c r="EO269" s="39"/>
      <c r="EP269" s="39"/>
      <c r="EQ269" s="39"/>
      <c r="ER269" s="39"/>
      <c r="ES269" s="39"/>
      <c r="ET269" s="39"/>
      <c r="EU269" s="39"/>
      <c r="EV269" s="39"/>
      <c r="EW269" s="39"/>
      <c r="EX269" s="39"/>
      <c r="EY269" s="39"/>
      <c r="EZ269" s="39"/>
      <c r="FA269" s="39"/>
      <c r="FB269" s="39"/>
      <c r="FC269" s="39"/>
      <c r="FD269" s="39"/>
      <c r="FE269" s="39"/>
      <c r="FF269" s="39"/>
      <c r="FG269" s="39"/>
      <c r="FH269" s="39"/>
      <c r="FI269" s="39"/>
      <c r="FJ269" s="39"/>
      <c r="FK269" s="39"/>
      <c r="FL269" s="39"/>
      <c r="FM269" s="39"/>
      <c r="FN269" s="39"/>
      <c r="FO269" s="39"/>
      <c r="FP269" s="39"/>
      <c r="FQ269" s="39"/>
      <c r="FR269" s="39"/>
      <c r="FS269" s="39"/>
      <c r="FT269" s="39"/>
      <c r="FU269" s="39"/>
      <c r="FV269" s="39"/>
      <c r="FW269" s="39"/>
      <c r="FX269" s="39"/>
      <c r="FY269" s="39"/>
      <c r="FZ269" s="39"/>
      <c r="GA269" s="39"/>
      <c r="GB269" s="39"/>
      <c r="GC269" s="39"/>
      <c r="GD269" s="39"/>
      <c r="GE269" s="39"/>
      <c r="GF269" s="39"/>
      <c r="GG269" s="39"/>
      <c r="GH269" s="39"/>
      <c r="GI269" s="39"/>
      <c r="GJ269" s="39"/>
      <c r="GK269" s="39"/>
      <c r="GL269" s="39"/>
      <c r="GM269" s="39"/>
    </row>
    <row r="270" spans="1:195" ht="12" customHeight="1" x14ac:dyDescent="0.2">
      <c r="A270" s="58">
        <v>233</v>
      </c>
      <c r="B270" s="36" t="s">
        <v>464</v>
      </c>
      <c r="C270" s="147" t="s">
        <v>461</v>
      </c>
      <c r="D270" s="10" t="s">
        <v>24</v>
      </c>
      <c r="E270" s="96">
        <v>2</v>
      </c>
      <c r="F270" s="219"/>
      <c r="G270" s="358"/>
      <c r="H270" s="383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  <c r="DG270" s="39"/>
      <c r="DH270" s="39"/>
      <c r="DI270" s="39"/>
      <c r="DJ270" s="39"/>
      <c r="DK270" s="39"/>
      <c r="DL270" s="39"/>
      <c r="DM270" s="39"/>
      <c r="DN270" s="39"/>
      <c r="DO270" s="39"/>
      <c r="DP270" s="39"/>
      <c r="DQ270" s="39"/>
      <c r="DR270" s="39"/>
      <c r="DS270" s="39"/>
      <c r="DT270" s="39"/>
      <c r="DU270" s="39"/>
      <c r="DV270" s="39"/>
      <c r="DW270" s="39"/>
      <c r="DX270" s="39"/>
      <c r="DY270" s="39"/>
      <c r="DZ270" s="39"/>
      <c r="EA270" s="39"/>
      <c r="EB270" s="39"/>
      <c r="EC270" s="39"/>
      <c r="ED270" s="39"/>
      <c r="EE270" s="39"/>
      <c r="EF270" s="39"/>
      <c r="EG270" s="39"/>
      <c r="EH270" s="39"/>
      <c r="EI270" s="39"/>
      <c r="EJ270" s="39"/>
      <c r="EK270" s="39"/>
      <c r="EL270" s="39"/>
      <c r="EM270" s="39"/>
      <c r="EN270" s="39"/>
      <c r="EO270" s="39"/>
      <c r="EP270" s="39"/>
      <c r="EQ270" s="39"/>
      <c r="ER270" s="39"/>
      <c r="ES270" s="39"/>
      <c r="ET270" s="39"/>
      <c r="EU270" s="39"/>
      <c r="EV270" s="39"/>
      <c r="EW270" s="39"/>
      <c r="EX270" s="39"/>
      <c r="EY270" s="39"/>
      <c r="EZ270" s="39"/>
      <c r="FA270" s="39"/>
      <c r="FB270" s="39"/>
      <c r="FC270" s="39"/>
      <c r="FD270" s="39"/>
      <c r="FE270" s="39"/>
      <c r="FF270" s="39"/>
      <c r="FG270" s="39"/>
      <c r="FH270" s="39"/>
      <c r="FI270" s="39"/>
      <c r="FJ270" s="39"/>
      <c r="FK270" s="39"/>
      <c r="FL270" s="39"/>
      <c r="FM270" s="39"/>
      <c r="FN270" s="39"/>
      <c r="FO270" s="39"/>
      <c r="FP270" s="39"/>
      <c r="FQ270" s="39"/>
      <c r="FR270" s="39"/>
      <c r="FS270" s="39"/>
      <c r="FT270" s="39"/>
      <c r="FU270" s="39"/>
      <c r="FV270" s="39"/>
      <c r="FW270" s="39"/>
      <c r="FX270" s="39"/>
      <c r="FY270" s="39"/>
      <c r="FZ270" s="39"/>
      <c r="GA270" s="39"/>
      <c r="GB270" s="39"/>
      <c r="GC270" s="39"/>
      <c r="GD270" s="39"/>
      <c r="GE270" s="39"/>
      <c r="GF270" s="39"/>
      <c r="GG270" s="39"/>
      <c r="GH270" s="39"/>
      <c r="GI270" s="39"/>
      <c r="GJ270" s="39"/>
      <c r="GK270" s="39"/>
      <c r="GL270" s="39"/>
      <c r="GM270" s="39"/>
    </row>
    <row r="271" spans="1:195" ht="12" customHeight="1" x14ac:dyDescent="0.2">
      <c r="A271" s="58">
        <v>234</v>
      </c>
      <c r="B271" s="36" t="s">
        <v>467</v>
      </c>
      <c r="C271" s="147" t="s">
        <v>989</v>
      </c>
      <c r="D271" s="10" t="s">
        <v>24</v>
      </c>
      <c r="E271" s="96">
        <v>50</v>
      </c>
      <c r="F271" s="219"/>
      <c r="G271" s="358"/>
      <c r="H271" s="383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  <c r="DG271" s="39"/>
      <c r="DH271" s="39"/>
      <c r="DI271" s="39"/>
      <c r="DJ271" s="39"/>
      <c r="DK271" s="39"/>
      <c r="DL271" s="39"/>
      <c r="DM271" s="39"/>
      <c r="DN271" s="39"/>
      <c r="DO271" s="39"/>
      <c r="DP271" s="39"/>
      <c r="DQ271" s="39"/>
      <c r="DR271" s="39"/>
      <c r="DS271" s="39"/>
      <c r="DT271" s="39"/>
      <c r="DU271" s="39"/>
      <c r="DV271" s="39"/>
      <c r="DW271" s="39"/>
      <c r="DX271" s="39"/>
      <c r="DY271" s="39"/>
      <c r="DZ271" s="39"/>
      <c r="EA271" s="39"/>
      <c r="EB271" s="39"/>
      <c r="EC271" s="39"/>
      <c r="ED271" s="39"/>
      <c r="EE271" s="39"/>
      <c r="EF271" s="39"/>
      <c r="EG271" s="39"/>
      <c r="EH271" s="39"/>
      <c r="EI271" s="39"/>
      <c r="EJ271" s="39"/>
      <c r="EK271" s="39"/>
      <c r="EL271" s="39"/>
      <c r="EM271" s="39"/>
      <c r="EN271" s="39"/>
      <c r="EO271" s="39"/>
      <c r="EP271" s="39"/>
      <c r="EQ271" s="39"/>
      <c r="ER271" s="39"/>
      <c r="ES271" s="39"/>
      <c r="ET271" s="39"/>
      <c r="EU271" s="39"/>
      <c r="EV271" s="39"/>
      <c r="EW271" s="39"/>
      <c r="EX271" s="39"/>
      <c r="EY271" s="39"/>
      <c r="EZ271" s="39"/>
      <c r="FA271" s="39"/>
      <c r="FB271" s="39"/>
      <c r="FC271" s="39"/>
      <c r="FD271" s="39"/>
      <c r="FE271" s="39"/>
      <c r="FF271" s="39"/>
      <c r="FG271" s="39"/>
      <c r="FH271" s="39"/>
      <c r="FI271" s="39"/>
      <c r="FJ271" s="39"/>
      <c r="FK271" s="39"/>
      <c r="FL271" s="39"/>
      <c r="FM271" s="39"/>
      <c r="FN271" s="39"/>
      <c r="FO271" s="39"/>
      <c r="FP271" s="39"/>
      <c r="FQ271" s="39"/>
      <c r="FR271" s="39"/>
      <c r="FS271" s="39"/>
      <c r="FT271" s="39"/>
      <c r="FU271" s="39"/>
      <c r="FV271" s="39"/>
      <c r="FW271" s="39"/>
      <c r="FX271" s="39"/>
      <c r="FY271" s="39"/>
      <c r="FZ271" s="39"/>
      <c r="GA271" s="39"/>
      <c r="GB271" s="39"/>
      <c r="GC271" s="39"/>
      <c r="GD271" s="39"/>
      <c r="GE271" s="39"/>
      <c r="GF271" s="39"/>
      <c r="GG271" s="39"/>
      <c r="GH271" s="39"/>
      <c r="GI271" s="39"/>
      <c r="GJ271" s="39"/>
      <c r="GK271" s="39"/>
      <c r="GL271" s="39"/>
      <c r="GM271" s="39"/>
    </row>
    <row r="272" spans="1:195" ht="12" customHeight="1" x14ac:dyDescent="0.2">
      <c r="A272" s="58">
        <v>235</v>
      </c>
      <c r="B272" s="36" t="s">
        <v>468</v>
      </c>
      <c r="C272" s="147" t="s">
        <v>990</v>
      </c>
      <c r="D272" s="10" t="s">
        <v>24</v>
      </c>
      <c r="E272" s="96">
        <v>1</v>
      </c>
      <c r="F272" s="219"/>
      <c r="G272" s="358"/>
      <c r="H272" s="387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  <c r="DG272" s="39"/>
      <c r="DH272" s="39"/>
      <c r="DI272" s="39"/>
      <c r="DJ272" s="39"/>
      <c r="DK272" s="39"/>
      <c r="DL272" s="39"/>
      <c r="DM272" s="39"/>
      <c r="DN272" s="39"/>
      <c r="DO272" s="39"/>
      <c r="DP272" s="39"/>
      <c r="DQ272" s="39"/>
      <c r="DR272" s="39"/>
      <c r="DS272" s="39"/>
      <c r="DT272" s="39"/>
      <c r="DU272" s="39"/>
      <c r="DV272" s="39"/>
      <c r="DW272" s="39"/>
      <c r="DX272" s="39"/>
      <c r="DY272" s="39"/>
      <c r="DZ272" s="39"/>
      <c r="EA272" s="39"/>
      <c r="EB272" s="39"/>
      <c r="EC272" s="39"/>
      <c r="ED272" s="39"/>
      <c r="EE272" s="39"/>
      <c r="EF272" s="39"/>
      <c r="EG272" s="39"/>
      <c r="EH272" s="39"/>
      <c r="EI272" s="39"/>
      <c r="EJ272" s="39"/>
      <c r="EK272" s="39"/>
      <c r="EL272" s="39"/>
      <c r="EM272" s="39"/>
      <c r="EN272" s="39"/>
      <c r="EO272" s="39"/>
      <c r="EP272" s="39"/>
      <c r="EQ272" s="39"/>
      <c r="ER272" s="39"/>
      <c r="ES272" s="39"/>
      <c r="ET272" s="39"/>
      <c r="EU272" s="39"/>
      <c r="EV272" s="39"/>
      <c r="EW272" s="39"/>
      <c r="EX272" s="39"/>
      <c r="EY272" s="39"/>
      <c r="EZ272" s="39"/>
      <c r="FA272" s="39"/>
      <c r="FB272" s="39"/>
      <c r="FC272" s="39"/>
      <c r="FD272" s="39"/>
      <c r="FE272" s="39"/>
      <c r="FF272" s="39"/>
      <c r="FG272" s="39"/>
      <c r="FH272" s="39"/>
      <c r="FI272" s="39"/>
      <c r="FJ272" s="39"/>
      <c r="FK272" s="39"/>
      <c r="FL272" s="39"/>
      <c r="FM272" s="39"/>
      <c r="FN272" s="39"/>
      <c r="FO272" s="39"/>
      <c r="FP272" s="39"/>
      <c r="FQ272" s="39"/>
      <c r="FR272" s="39"/>
      <c r="FS272" s="39"/>
      <c r="FT272" s="39"/>
      <c r="FU272" s="39"/>
      <c r="FV272" s="39"/>
      <c r="FW272" s="39"/>
      <c r="FX272" s="39"/>
      <c r="FY272" s="39"/>
      <c r="FZ272" s="39"/>
      <c r="GA272" s="39"/>
      <c r="GB272" s="39"/>
      <c r="GC272" s="39"/>
      <c r="GD272" s="39"/>
      <c r="GE272" s="39"/>
      <c r="GF272" s="39"/>
      <c r="GG272" s="39"/>
      <c r="GH272" s="39"/>
      <c r="GI272" s="39"/>
      <c r="GJ272" s="39"/>
      <c r="GK272" s="39"/>
      <c r="GL272" s="39"/>
      <c r="GM272" s="39"/>
    </row>
    <row r="273" spans="1:195" ht="12" customHeight="1" x14ac:dyDescent="0.2">
      <c r="A273" s="58">
        <v>236</v>
      </c>
      <c r="B273" s="36" t="s">
        <v>469</v>
      </c>
      <c r="C273" s="147" t="s">
        <v>1044</v>
      </c>
      <c r="D273" s="10" t="s">
        <v>24</v>
      </c>
      <c r="E273" s="96">
        <v>2</v>
      </c>
      <c r="F273" s="219"/>
      <c r="G273" s="358"/>
      <c r="H273" s="387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  <c r="DG273" s="39"/>
      <c r="DH273" s="39"/>
      <c r="DI273" s="39"/>
      <c r="DJ273" s="39"/>
      <c r="DK273" s="39"/>
      <c r="DL273" s="39"/>
      <c r="DM273" s="39"/>
      <c r="DN273" s="39"/>
      <c r="DO273" s="39"/>
      <c r="DP273" s="39"/>
      <c r="DQ273" s="39"/>
      <c r="DR273" s="39"/>
      <c r="DS273" s="39"/>
      <c r="DT273" s="39"/>
      <c r="DU273" s="39"/>
      <c r="DV273" s="39"/>
      <c r="DW273" s="39"/>
      <c r="DX273" s="39"/>
      <c r="DY273" s="39"/>
      <c r="DZ273" s="39"/>
      <c r="EA273" s="39"/>
      <c r="EB273" s="39"/>
      <c r="EC273" s="39"/>
      <c r="ED273" s="39"/>
      <c r="EE273" s="39"/>
      <c r="EF273" s="39"/>
      <c r="EG273" s="39"/>
      <c r="EH273" s="39"/>
      <c r="EI273" s="39"/>
      <c r="EJ273" s="39"/>
      <c r="EK273" s="39"/>
      <c r="EL273" s="39"/>
      <c r="EM273" s="39"/>
      <c r="EN273" s="39"/>
      <c r="EO273" s="39"/>
      <c r="EP273" s="39"/>
      <c r="EQ273" s="39"/>
      <c r="ER273" s="39"/>
      <c r="ES273" s="39"/>
      <c r="ET273" s="39"/>
      <c r="EU273" s="39"/>
      <c r="EV273" s="39"/>
      <c r="EW273" s="39"/>
      <c r="EX273" s="39"/>
      <c r="EY273" s="39"/>
      <c r="EZ273" s="39"/>
      <c r="FA273" s="39"/>
      <c r="FB273" s="39"/>
      <c r="FC273" s="39"/>
      <c r="FD273" s="39"/>
      <c r="FE273" s="39"/>
      <c r="FF273" s="39"/>
      <c r="FG273" s="39"/>
      <c r="FH273" s="39"/>
      <c r="FI273" s="39"/>
      <c r="FJ273" s="39"/>
      <c r="FK273" s="39"/>
      <c r="FL273" s="39"/>
      <c r="FM273" s="39"/>
      <c r="FN273" s="39"/>
      <c r="FO273" s="39"/>
      <c r="FP273" s="39"/>
      <c r="FQ273" s="39"/>
      <c r="FR273" s="39"/>
      <c r="FS273" s="39"/>
      <c r="FT273" s="39"/>
      <c r="FU273" s="39"/>
      <c r="FV273" s="39"/>
      <c r="FW273" s="39"/>
      <c r="FX273" s="39"/>
      <c r="FY273" s="39"/>
      <c r="FZ273" s="39"/>
      <c r="GA273" s="39"/>
      <c r="GB273" s="39"/>
      <c r="GC273" s="39"/>
      <c r="GD273" s="39"/>
      <c r="GE273" s="39"/>
      <c r="GF273" s="39"/>
      <c r="GG273" s="39"/>
      <c r="GH273" s="39"/>
      <c r="GI273" s="39"/>
      <c r="GJ273" s="39"/>
      <c r="GK273" s="39"/>
      <c r="GL273" s="39"/>
      <c r="GM273" s="39"/>
    </row>
    <row r="274" spans="1:195" ht="15.75" customHeight="1" x14ac:dyDescent="0.2">
      <c r="A274" s="339"/>
      <c r="B274" s="165"/>
      <c r="C274" s="228" t="s">
        <v>726</v>
      </c>
      <c r="D274" s="231"/>
      <c r="E274" s="232"/>
      <c r="F274" s="233"/>
      <c r="G274" s="232"/>
      <c r="H274" s="387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  <c r="DG274" s="39"/>
      <c r="DH274" s="39"/>
      <c r="DI274" s="39"/>
      <c r="DJ274" s="39"/>
      <c r="DK274" s="39"/>
      <c r="DL274" s="39"/>
      <c r="DM274" s="39"/>
      <c r="DN274" s="39"/>
      <c r="DO274" s="39"/>
      <c r="DP274" s="39"/>
      <c r="DQ274" s="39"/>
      <c r="DR274" s="39"/>
      <c r="DS274" s="39"/>
      <c r="DT274" s="39"/>
      <c r="DU274" s="39"/>
      <c r="DV274" s="39"/>
      <c r="DW274" s="39"/>
      <c r="DX274" s="39"/>
      <c r="DY274" s="39"/>
      <c r="DZ274" s="39"/>
      <c r="EA274" s="39"/>
      <c r="EB274" s="39"/>
      <c r="EC274" s="39"/>
      <c r="ED274" s="39"/>
      <c r="EE274" s="39"/>
      <c r="EF274" s="39"/>
      <c r="EG274" s="39"/>
      <c r="EH274" s="39"/>
      <c r="EI274" s="39"/>
      <c r="EJ274" s="39"/>
      <c r="EK274" s="39"/>
      <c r="EL274" s="39"/>
      <c r="EM274" s="39"/>
      <c r="EN274" s="39"/>
      <c r="EO274" s="39"/>
      <c r="EP274" s="39"/>
      <c r="EQ274" s="39"/>
      <c r="ER274" s="39"/>
      <c r="ES274" s="39"/>
      <c r="ET274" s="39"/>
      <c r="EU274" s="39"/>
      <c r="EV274" s="39"/>
      <c r="EW274" s="39"/>
      <c r="EX274" s="39"/>
      <c r="EY274" s="39"/>
      <c r="EZ274" s="39"/>
      <c r="FA274" s="39"/>
      <c r="FB274" s="39"/>
      <c r="FC274" s="39"/>
      <c r="FD274" s="39"/>
      <c r="FE274" s="39"/>
      <c r="FF274" s="39"/>
      <c r="FG274" s="39"/>
      <c r="FH274" s="39"/>
      <c r="FI274" s="39"/>
      <c r="FJ274" s="39"/>
      <c r="FK274" s="39"/>
      <c r="FL274" s="39"/>
      <c r="FM274" s="39"/>
      <c r="FN274" s="39"/>
      <c r="FO274" s="39"/>
      <c r="FP274" s="39"/>
      <c r="FQ274" s="39"/>
      <c r="FR274" s="39"/>
      <c r="FS274" s="39"/>
      <c r="FT274" s="39"/>
      <c r="FU274" s="39"/>
      <c r="FV274" s="39"/>
      <c r="FW274" s="39"/>
      <c r="FX274" s="39"/>
      <c r="FY274" s="39"/>
      <c r="FZ274" s="39"/>
      <c r="GA274" s="39"/>
      <c r="GB274" s="39"/>
      <c r="GC274" s="39"/>
      <c r="GD274" s="39"/>
      <c r="GE274" s="39"/>
      <c r="GF274" s="39"/>
      <c r="GG274" s="39"/>
      <c r="GH274" s="39"/>
      <c r="GI274" s="39"/>
      <c r="GJ274" s="39"/>
      <c r="GK274" s="39"/>
      <c r="GL274" s="39"/>
      <c r="GM274" s="39"/>
    </row>
    <row r="275" spans="1:195" ht="12" customHeight="1" x14ac:dyDescent="0.2">
      <c r="A275" s="58">
        <v>237</v>
      </c>
      <c r="B275" s="36" t="s">
        <v>470</v>
      </c>
      <c r="C275" s="151" t="s">
        <v>465</v>
      </c>
      <c r="D275" s="42" t="s">
        <v>24</v>
      </c>
      <c r="E275" s="105">
        <v>78</v>
      </c>
      <c r="F275" s="115"/>
      <c r="G275" s="80"/>
      <c r="H275" s="383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  <c r="DG275" s="39"/>
      <c r="DH275" s="39"/>
      <c r="DI275" s="39"/>
      <c r="DJ275" s="39"/>
      <c r="DK275" s="39"/>
      <c r="DL275" s="39"/>
      <c r="DM275" s="39"/>
      <c r="DN275" s="39"/>
      <c r="DO275" s="39"/>
      <c r="DP275" s="39"/>
      <c r="DQ275" s="39"/>
      <c r="DR275" s="39"/>
      <c r="DS275" s="39"/>
      <c r="DT275" s="39"/>
      <c r="DU275" s="39"/>
      <c r="DV275" s="39"/>
      <c r="DW275" s="39"/>
      <c r="DX275" s="39"/>
      <c r="DY275" s="39"/>
      <c r="DZ275" s="39"/>
      <c r="EA275" s="39"/>
      <c r="EB275" s="39"/>
      <c r="EC275" s="39"/>
      <c r="ED275" s="39"/>
      <c r="EE275" s="39"/>
      <c r="EF275" s="39"/>
      <c r="EG275" s="39"/>
      <c r="EH275" s="39"/>
      <c r="EI275" s="39"/>
      <c r="EJ275" s="39"/>
      <c r="EK275" s="39"/>
      <c r="EL275" s="39"/>
      <c r="EM275" s="39"/>
      <c r="EN275" s="39"/>
      <c r="EO275" s="39"/>
      <c r="EP275" s="39"/>
      <c r="EQ275" s="39"/>
      <c r="ER275" s="39"/>
      <c r="ES275" s="39"/>
      <c r="ET275" s="39"/>
      <c r="EU275" s="39"/>
      <c r="EV275" s="39"/>
      <c r="EW275" s="39"/>
      <c r="EX275" s="39"/>
      <c r="EY275" s="39"/>
      <c r="EZ275" s="39"/>
      <c r="FA275" s="39"/>
      <c r="FB275" s="39"/>
      <c r="FC275" s="39"/>
      <c r="FD275" s="39"/>
      <c r="FE275" s="39"/>
      <c r="FF275" s="39"/>
      <c r="FG275" s="39"/>
      <c r="FH275" s="39"/>
      <c r="FI275" s="39"/>
      <c r="FJ275" s="39"/>
      <c r="FK275" s="39"/>
      <c r="FL275" s="39"/>
      <c r="FM275" s="39"/>
      <c r="FN275" s="39"/>
      <c r="FO275" s="39"/>
      <c r="FP275" s="39"/>
      <c r="FQ275" s="39"/>
      <c r="FR275" s="39"/>
      <c r="FS275" s="39"/>
      <c r="FT275" s="39"/>
      <c r="FU275" s="39"/>
      <c r="FV275" s="39"/>
      <c r="FW275" s="39"/>
      <c r="FX275" s="39"/>
      <c r="FY275" s="39"/>
      <c r="FZ275" s="39"/>
      <c r="GA275" s="39"/>
      <c r="GB275" s="39"/>
      <c r="GC275" s="39"/>
      <c r="GD275" s="39"/>
      <c r="GE275" s="39"/>
      <c r="GF275" s="39"/>
      <c r="GG275" s="39"/>
      <c r="GH275" s="39"/>
      <c r="GI275" s="39"/>
      <c r="GJ275" s="39"/>
      <c r="GK275" s="39"/>
      <c r="GL275" s="39"/>
      <c r="GM275" s="39"/>
    </row>
    <row r="276" spans="1:195" ht="12" customHeight="1" x14ac:dyDescent="0.2">
      <c r="A276" s="58">
        <v>238</v>
      </c>
      <c r="B276" s="36" t="s">
        <v>471</v>
      </c>
      <c r="C276" s="151" t="s">
        <v>991</v>
      </c>
      <c r="D276" s="42" t="s">
        <v>24</v>
      </c>
      <c r="E276" s="105">
        <v>84</v>
      </c>
      <c r="F276" s="115"/>
      <c r="G276" s="80"/>
      <c r="H276" s="383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  <c r="DJ276" s="39"/>
      <c r="DK276" s="39"/>
      <c r="DL276" s="39"/>
      <c r="DM276" s="39"/>
      <c r="DN276" s="39"/>
      <c r="DO276" s="39"/>
      <c r="DP276" s="39"/>
      <c r="DQ276" s="39"/>
      <c r="DR276" s="39"/>
      <c r="DS276" s="39"/>
      <c r="DT276" s="39"/>
      <c r="DU276" s="39"/>
      <c r="DV276" s="39"/>
      <c r="DW276" s="39"/>
      <c r="DX276" s="39"/>
      <c r="DY276" s="39"/>
      <c r="DZ276" s="39"/>
      <c r="EA276" s="39"/>
      <c r="EB276" s="39"/>
      <c r="EC276" s="39"/>
      <c r="ED276" s="39"/>
      <c r="EE276" s="39"/>
      <c r="EF276" s="39"/>
      <c r="EG276" s="39"/>
      <c r="EH276" s="39"/>
      <c r="EI276" s="39"/>
      <c r="EJ276" s="39"/>
      <c r="EK276" s="39"/>
      <c r="EL276" s="39"/>
      <c r="EM276" s="39"/>
      <c r="EN276" s="39"/>
      <c r="EO276" s="39"/>
      <c r="EP276" s="39"/>
      <c r="EQ276" s="39"/>
      <c r="ER276" s="39"/>
      <c r="ES276" s="39"/>
      <c r="ET276" s="39"/>
      <c r="EU276" s="39"/>
      <c r="EV276" s="39"/>
      <c r="EW276" s="39"/>
      <c r="EX276" s="39"/>
      <c r="EY276" s="39"/>
      <c r="EZ276" s="39"/>
      <c r="FA276" s="39"/>
      <c r="FB276" s="39"/>
      <c r="FC276" s="39"/>
      <c r="FD276" s="39"/>
      <c r="FE276" s="39"/>
      <c r="FF276" s="39"/>
      <c r="FG276" s="39"/>
      <c r="FH276" s="39"/>
      <c r="FI276" s="39"/>
      <c r="FJ276" s="39"/>
      <c r="FK276" s="39"/>
      <c r="FL276" s="39"/>
      <c r="FM276" s="39"/>
      <c r="FN276" s="39"/>
      <c r="FO276" s="39"/>
      <c r="FP276" s="39"/>
      <c r="FQ276" s="39"/>
      <c r="FR276" s="39"/>
      <c r="FS276" s="39"/>
      <c r="FT276" s="39"/>
      <c r="FU276" s="39"/>
      <c r="FV276" s="39"/>
      <c r="FW276" s="39"/>
      <c r="FX276" s="39"/>
      <c r="FY276" s="39"/>
      <c r="FZ276" s="39"/>
      <c r="GA276" s="39"/>
      <c r="GB276" s="39"/>
      <c r="GC276" s="39"/>
      <c r="GD276" s="39"/>
      <c r="GE276" s="39"/>
      <c r="GF276" s="39"/>
      <c r="GG276" s="39"/>
      <c r="GH276" s="39"/>
      <c r="GI276" s="39"/>
      <c r="GJ276" s="39"/>
      <c r="GK276" s="39"/>
      <c r="GL276" s="39"/>
      <c r="GM276" s="39"/>
    </row>
    <row r="277" spans="1:195" ht="22.5" x14ac:dyDescent="0.2">
      <c r="A277" s="58">
        <v>239</v>
      </c>
      <c r="B277" s="36" t="s">
        <v>472</v>
      </c>
      <c r="C277" s="376" t="s">
        <v>1046</v>
      </c>
      <c r="D277" s="42" t="s">
        <v>6</v>
      </c>
      <c r="E277" s="105">
        <v>23.76</v>
      </c>
      <c r="F277" s="129"/>
      <c r="G277" s="80"/>
      <c r="H277" s="383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39"/>
      <c r="DI277" s="39"/>
      <c r="DJ277" s="39"/>
      <c r="DK277" s="39"/>
      <c r="DL277" s="39"/>
      <c r="DM277" s="39"/>
      <c r="DN277" s="39"/>
      <c r="DO277" s="39"/>
      <c r="DP277" s="39"/>
      <c r="DQ277" s="39"/>
      <c r="DR277" s="39"/>
      <c r="DS277" s="39"/>
      <c r="DT277" s="39"/>
      <c r="DU277" s="39"/>
      <c r="DV277" s="39"/>
      <c r="DW277" s="39"/>
      <c r="DX277" s="39"/>
      <c r="DY277" s="39"/>
      <c r="DZ277" s="39"/>
      <c r="EA277" s="39"/>
      <c r="EB277" s="39"/>
      <c r="EC277" s="39"/>
      <c r="ED277" s="39"/>
      <c r="EE277" s="39"/>
      <c r="EF277" s="39"/>
      <c r="EG277" s="39"/>
      <c r="EH277" s="39"/>
      <c r="EI277" s="39"/>
      <c r="EJ277" s="39"/>
      <c r="EK277" s="39"/>
      <c r="EL277" s="39"/>
      <c r="EM277" s="39"/>
      <c r="EN277" s="39"/>
      <c r="EO277" s="39"/>
      <c r="EP277" s="39"/>
      <c r="EQ277" s="39"/>
      <c r="ER277" s="39"/>
      <c r="ES277" s="39"/>
      <c r="ET277" s="39"/>
      <c r="EU277" s="39"/>
      <c r="EV277" s="39"/>
      <c r="EW277" s="39"/>
      <c r="EX277" s="39"/>
      <c r="EY277" s="39"/>
      <c r="EZ277" s="39"/>
      <c r="FA277" s="39"/>
      <c r="FB277" s="39"/>
      <c r="FC277" s="39"/>
      <c r="FD277" s="39"/>
      <c r="FE277" s="39"/>
      <c r="FF277" s="39"/>
      <c r="FG277" s="39"/>
      <c r="FH277" s="39"/>
      <c r="FI277" s="39"/>
      <c r="FJ277" s="39"/>
      <c r="FK277" s="39"/>
      <c r="FL277" s="39"/>
      <c r="FM277" s="39"/>
      <c r="FN277" s="39"/>
      <c r="FO277" s="39"/>
      <c r="FP277" s="39"/>
      <c r="FQ277" s="39"/>
      <c r="FR277" s="39"/>
      <c r="FS277" s="39"/>
      <c r="FT277" s="39"/>
      <c r="FU277" s="39"/>
      <c r="FV277" s="39"/>
      <c r="FW277" s="39"/>
      <c r="FX277" s="39"/>
      <c r="FY277" s="39"/>
      <c r="FZ277" s="39"/>
      <c r="GA277" s="39"/>
      <c r="GB277" s="39"/>
      <c r="GC277" s="39"/>
      <c r="GD277" s="39"/>
      <c r="GE277" s="39"/>
      <c r="GF277" s="39"/>
      <c r="GG277" s="39"/>
      <c r="GH277" s="39"/>
      <c r="GI277" s="39"/>
      <c r="GJ277" s="39"/>
      <c r="GK277" s="39"/>
      <c r="GL277" s="39"/>
      <c r="GM277" s="39"/>
    </row>
    <row r="278" spans="1:195" ht="12" customHeight="1" x14ac:dyDescent="0.2">
      <c r="A278" s="58">
        <v>240</v>
      </c>
      <c r="B278" s="36" t="s">
        <v>473</v>
      </c>
      <c r="C278" s="151" t="s">
        <v>1048</v>
      </c>
      <c r="D278" s="42" t="s">
        <v>24</v>
      </c>
      <c r="E278" s="105">
        <v>3</v>
      </c>
      <c r="F278" s="129"/>
      <c r="G278" s="80"/>
      <c r="H278" s="383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  <c r="DG278" s="39"/>
      <c r="DH278" s="39"/>
      <c r="DI278" s="39"/>
      <c r="DJ278" s="39"/>
      <c r="DK278" s="39"/>
      <c r="DL278" s="39"/>
      <c r="DM278" s="39"/>
      <c r="DN278" s="39"/>
      <c r="DO278" s="39"/>
      <c r="DP278" s="39"/>
      <c r="DQ278" s="39"/>
      <c r="DR278" s="39"/>
      <c r="DS278" s="39"/>
      <c r="DT278" s="39"/>
      <c r="DU278" s="39"/>
      <c r="DV278" s="39"/>
      <c r="DW278" s="39"/>
      <c r="DX278" s="39"/>
      <c r="DY278" s="39"/>
      <c r="DZ278" s="39"/>
      <c r="EA278" s="39"/>
      <c r="EB278" s="39"/>
      <c r="EC278" s="39"/>
      <c r="ED278" s="39"/>
      <c r="EE278" s="39"/>
      <c r="EF278" s="39"/>
      <c r="EG278" s="39"/>
      <c r="EH278" s="39"/>
      <c r="EI278" s="39"/>
      <c r="EJ278" s="39"/>
      <c r="EK278" s="39"/>
      <c r="EL278" s="39"/>
      <c r="EM278" s="39"/>
      <c r="EN278" s="39"/>
      <c r="EO278" s="39"/>
      <c r="EP278" s="39"/>
      <c r="EQ278" s="39"/>
      <c r="ER278" s="39"/>
      <c r="ES278" s="39"/>
      <c r="ET278" s="39"/>
      <c r="EU278" s="39"/>
      <c r="EV278" s="39"/>
      <c r="EW278" s="39"/>
      <c r="EX278" s="39"/>
      <c r="EY278" s="39"/>
      <c r="EZ278" s="39"/>
      <c r="FA278" s="39"/>
      <c r="FB278" s="39"/>
      <c r="FC278" s="39"/>
      <c r="FD278" s="39"/>
      <c r="FE278" s="39"/>
      <c r="FF278" s="39"/>
      <c r="FG278" s="39"/>
      <c r="FH278" s="39"/>
      <c r="FI278" s="39"/>
      <c r="FJ278" s="39"/>
      <c r="FK278" s="39"/>
      <c r="FL278" s="39"/>
      <c r="FM278" s="39"/>
      <c r="FN278" s="39"/>
      <c r="FO278" s="39"/>
      <c r="FP278" s="39"/>
      <c r="FQ278" s="39"/>
      <c r="FR278" s="39"/>
      <c r="FS278" s="39"/>
      <c r="FT278" s="39"/>
      <c r="FU278" s="39"/>
      <c r="FV278" s="39"/>
      <c r="FW278" s="39"/>
      <c r="FX278" s="39"/>
      <c r="FY278" s="39"/>
      <c r="FZ278" s="39"/>
      <c r="GA278" s="39"/>
      <c r="GB278" s="39"/>
      <c r="GC278" s="39"/>
      <c r="GD278" s="39"/>
      <c r="GE278" s="39"/>
      <c r="GF278" s="39"/>
      <c r="GG278" s="39"/>
      <c r="GH278" s="39"/>
      <c r="GI278" s="39"/>
      <c r="GJ278" s="39"/>
      <c r="GK278" s="39"/>
      <c r="GL278" s="39"/>
      <c r="GM278" s="39"/>
    </row>
    <row r="279" spans="1:195" ht="12" customHeight="1" x14ac:dyDescent="0.2">
      <c r="A279" s="58">
        <v>241</v>
      </c>
      <c r="B279" s="36" t="s">
        <v>474</v>
      </c>
      <c r="C279" s="151" t="s">
        <v>992</v>
      </c>
      <c r="D279" s="42" t="s">
        <v>24</v>
      </c>
      <c r="E279" s="105">
        <v>12</v>
      </c>
      <c r="F279" s="129"/>
      <c r="G279" s="80"/>
      <c r="H279" s="383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  <c r="DG279" s="39"/>
      <c r="DH279" s="39"/>
      <c r="DI279" s="39"/>
      <c r="DJ279" s="39"/>
      <c r="DK279" s="39"/>
      <c r="DL279" s="39"/>
      <c r="DM279" s="39"/>
      <c r="DN279" s="39"/>
      <c r="DO279" s="39"/>
      <c r="DP279" s="39"/>
      <c r="DQ279" s="39"/>
      <c r="DR279" s="39"/>
      <c r="DS279" s="39"/>
      <c r="DT279" s="39"/>
      <c r="DU279" s="39"/>
      <c r="DV279" s="39"/>
      <c r="DW279" s="39"/>
      <c r="DX279" s="39"/>
      <c r="DY279" s="39"/>
      <c r="DZ279" s="39"/>
      <c r="EA279" s="39"/>
      <c r="EB279" s="39"/>
      <c r="EC279" s="39"/>
      <c r="ED279" s="39"/>
      <c r="EE279" s="39"/>
      <c r="EF279" s="39"/>
      <c r="EG279" s="39"/>
      <c r="EH279" s="39"/>
      <c r="EI279" s="39"/>
      <c r="EJ279" s="39"/>
      <c r="EK279" s="39"/>
      <c r="EL279" s="39"/>
      <c r="EM279" s="39"/>
      <c r="EN279" s="39"/>
      <c r="EO279" s="39"/>
      <c r="EP279" s="39"/>
      <c r="EQ279" s="39"/>
      <c r="ER279" s="39"/>
      <c r="ES279" s="39"/>
      <c r="ET279" s="39"/>
      <c r="EU279" s="39"/>
      <c r="EV279" s="39"/>
      <c r="EW279" s="39"/>
      <c r="EX279" s="39"/>
      <c r="EY279" s="39"/>
      <c r="EZ279" s="39"/>
      <c r="FA279" s="39"/>
      <c r="FB279" s="39"/>
      <c r="FC279" s="39"/>
      <c r="FD279" s="39"/>
      <c r="FE279" s="39"/>
      <c r="FF279" s="39"/>
      <c r="FG279" s="39"/>
      <c r="FH279" s="39"/>
      <c r="FI279" s="39"/>
      <c r="FJ279" s="39"/>
      <c r="FK279" s="39"/>
      <c r="FL279" s="39"/>
      <c r="FM279" s="39"/>
      <c r="FN279" s="39"/>
      <c r="FO279" s="39"/>
      <c r="FP279" s="39"/>
      <c r="FQ279" s="39"/>
      <c r="FR279" s="39"/>
      <c r="FS279" s="39"/>
      <c r="FT279" s="39"/>
      <c r="FU279" s="39"/>
      <c r="FV279" s="39"/>
      <c r="FW279" s="39"/>
      <c r="FX279" s="39"/>
      <c r="FY279" s="39"/>
      <c r="FZ279" s="39"/>
      <c r="GA279" s="39"/>
      <c r="GB279" s="39"/>
      <c r="GC279" s="39"/>
      <c r="GD279" s="39"/>
      <c r="GE279" s="39"/>
      <c r="GF279" s="39"/>
      <c r="GG279" s="39"/>
      <c r="GH279" s="39"/>
      <c r="GI279" s="39"/>
      <c r="GJ279" s="39"/>
      <c r="GK279" s="39"/>
      <c r="GL279" s="39"/>
      <c r="GM279" s="39"/>
    </row>
    <row r="280" spans="1:195" ht="12" customHeight="1" x14ac:dyDescent="0.2">
      <c r="A280" s="58">
        <v>242</v>
      </c>
      <c r="B280" s="36" t="s">
        <v>475</v>
      </c>
      <c r="C280" s="151" t="s">
        <v>466</v>
      </c>
      <c r="D280" s="42" t="s">
        <v>89</v>
      </c>
      <c r="E280" s="105">
        <v>1</v>
      </c>
      <c r="F280" s="129"/>
      <c r="G280" s="80"/>
      <c r="H280" s="383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  <c r="DG280" s="39"/>
      <c r="DH280" s="39"/>
      <c r="DI280" s="39"/>
      <c r="DJ280" s="39"/>
      <c r="DK280" s="39"/>
      <c r="DL280" s="39"/>
      <c r="DM280" s="39"/>
      <c r="DN280" s="39"/>
      <c r="DO280" s="39"/>
      <c r="DP280" s="39"/>
      <c r="DQ280" s="39"/>
      <c r="DR280" s="39"/>
      <c r="DS280" s="39"/>
      <c r="DT280" s="39"/>
      <c r="DU280" s="39"/>
      <c r="DV280" s="39"/>
      <c r="DW280" s="39"/>
      <c r="DX280" s="39"/>
      <c r="DY280" s="39"/>
      <c r="DZ280" s="39"/>
      <c r="EA280" s="39"/>
      <c r="EB280" s="39"/>
      <c r="EC280" s="39"/>
      <c r="ED280" s="39"/>
      <c r="EE280" s="39"/>
      <c r="EF280" s="39"/>
      <c r="EG280" s="39"/>
      <c r="EH280" s="39"/>
      <c r="EI280" s="39"/>
      <c r="EJ280" s="39"/>
      <c r="EK280" s="39"/>
      <c r="EL280" s="39"/>
      <c r="EM280" s="39"/>
      <c r="EN280" s="39"/>
      <c r="EO280" s="39"/>
      <c r="EP280" s="39"/>
      <c r="EQ280" s="39"/>
      <c r="ER280" s="39"/>
      <c r="ES280" s="39"/>
      <c r="ET280" s="39"/>
      <c r="EU280" s="39"/>
      <c r="EV280" s="39"/>
      <c r="EW280" s="39"/>
      <c r="EX280" s="39"/>
      <c r="EY280" s="39"/>
      <c r="EZ280" s="39"/>
      <c r="FA280" s="39"/>
      <c r="FB280" s="39"/>
      <c r="FC280" s="39"/>
      <c r="FD280" s="39"/>
      <c r="FE280" s="39"/>
      <c r="FF280" s="39"/>
      <c r="FG280" s="39"/>
      <c r="FH280" s="39"/>
      <c r="FI280" s="39"/>
      <c r="FJ280" s="39"/>
      <c r="FK280" s="39"/>
      <c r="FL280" s="39"/>
      <c r="FM280" s="39"/>
      <c r="FN280" s="39"/>
      <c r="FO280" s="39"/>
      <c r="FP280" s="39"/>
      <c r="FQ280" s="39"/>
      <c r="FR280" s="39"/>
      <c r="FS280" s="39"/>
      <c r="FT280" s="39"/>
      <c r="FU280" s="39"/>
      <c r="FV280" s="39"/>
      <c r="FW280" s="39"/>
      <c r="FX280" s="39"/>
      <c r="FY280" s="39"/>
      <c r="FZ280" s="39"/>
      <c r="GA280" s="39"/>
      <c r="GB280" s="39"/>
      <c r="GC280" s="39"/>
      <c r="GD280" s="39"/>
      <c r="GE280" s="39"/>
      <c r="GF280" s="39"/>
      <c r="GG280" s="39"/>
      <c r="GH280" s="39"/>
      <c r="GI280" s="39"/>
      <c r="GJ280" s="39"/>
      <c r="GK280" s="39"/>
      <c r="GL280" s="39"/>
      <c r="GM280" s="39"/>
    </row>
    <row r="281" spans="1:195" ht="12" customHeight="1" x14ac:dyDescent="0.2">
      <c r="A281" s="58">
        <v>243</v>
      </c>
      <c r="B281" s="36" t="s">
        <v>476</v>
      </c>
      <c r="C281" s="151" t="s">
        <v>736</v>
      </c>
      <c r="D281" s="42" t="s">
        <v>24</v>
      </c>
      <c r="E281" s="105">
        <v>6</v>
      </c>
      <c r="F281" s="115"/>
      <c r="G281" s="80"/>
      <c r="H281" s="387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  <c r="DG281" s="39"/>
      <c r="DH281" s="39"/>
      <c r="DI281" s="39"/>
      <c r="DJ281" s="39"/>
      <c r="DK281" s="39"/>
      <c r="DL281" s="39"/>
      <c r="DM281" s="39"/>
      <c r="DN281" s="39"/>
      <c r="DO281" s="39"/>
      <c r="DP281" s="39"/>
      <c r="DQ281" s="39"/>
      <c r="DR281" s="39"/>
      <c r="DS281" s="39"/>
      <c r="DT281" s="39"/>
      <c r="DU281" s="39"/>
      <c r="DV281" s="39"/>
      <c r="DW281" s="39"/>
      <c r="DX281" s="39"/>
      <c r="DY281" s="39"/>
      <c r="DZ281" s="39"/>
      <c r="EA281" s="39"/>
      <c r="EB281" s="39"/>
      <c r="EC281" s="39"/>
      <c r="ED281" s="39"/>
      <c r="EE281" s="39"/>
      <c r="EF281" s="39"/>
      <c r="EG281" s="39"/>
      <c r="EH281" s="39"/>
      <c r="EI281" s="39"/>
      <c r="EJ281" s="39"/>
      <c r="EK281" s="39"/>
      <c r="EL281" s="39"/>
      <c r="EM281" s="39"/>
      <c r="EN281" s="39"/>
      <c r="EO281" s="39"/>
      <c r="EP281" s="39"/>
      <c r="EQ281" s="39"/>
      <c r="ER281" s="39"/>
      <c r="ES281" s="39"/>
      <c r="ET281" s="39"/>
      <c r="EU281" s="39"/>
      <c r="EV281" s="39"/>
      <c r="EW281" s="39"/>
      <c r="EX281" s="39"/>
      <c r="EY281" s="39"/>
      <c r="EZ281" s="39"/>
      <c r="FA281" s="39"/>
      <c r="FB281" s="39"/>
      <c r="FC281" s="39"/>
      <c r="FD281" s="39"/>
      <c r="FE281" s="39"/>
      <c r="FF281" s="39"/>
      <c r="FG281" s="39"/>
      <c r="FH281" s="39"/>
      <c r="FI281" s="39"/>
      <c r="FJ281" s="39"/>
      <c r="FK281" s="39"/>
      <c r="FL281" s="39"/>
      <c r="FM281" s="39"/>
      <c r="FN281" s="39"/>
      <c r="FO281" s="39"/>
      <c r="FP281" s="39"/>
      <c r="FQ281" s="39"/>
      <c r="FR281" s="39"/>
      <c r="FS281" s="39"/>
      <c r="FT281" s="39"/>
      <c r="FU281" s="39"/>
      <c r="FV281" s="39"/>
      <c r="FW281" s="39"/>
      <c r="FX281" s="39"/>
      <c r="FY281" s="39"/>
      <c r="FZ281" s="39"/>
      <c r="GA281" s="39"/>
      <c r="GB281" s="39"/>
      <c r="GC281" s="39"/>
      <c r="GD281" s="39"/>
      <c r="GE281" s="39"/>
      <c r="GF281" s="39"/>
      <c r="GG281" s="39"/>
      <c r="GH281" s="39"/>
      <c r="GI281" s="39"/>
      <c r="GJ281" s="39"/>
      <c r="GK281" s="39"/>
      <c r="GL281" s="39"/>
      <c r="GM281" s="39"/>
    </row>
    <row r="282" spans="1:195" ht="12" customHeight="1" x14ac:dyDescent="0.2">
      <c r="A282" s="58">
        <v>244</v>
      </c>
      <c r="B282" s="36" t="s">
        <v>477</v>
      </c>
      <c r="C282" s="151" t="s">
        <v>993</v>
      </c>
      <c r="D282" s="42" t="s">
        <v>24</v>
      </c>
      <c r="E282" s="105">
        <v>6</v>
      </c>
      <c r="F282" s="115"/>
      <c r="G282" s="80"/>
      <c r="H282" s="387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  <c r="DG282" s="39"/>
      <c r="DH282" s="39"/>
      <c r="DI282" s="39"/>
      <c r="DJ282" s="39"/>
      <c r="DK282" s="39"/>
      <c r="DL282" s="39"/>
      <c r="DM282" s="39"/>
      <c r="DN282" s="39"/>
      <c r="DO282" s="39"/>
      <c r="DP282" s="39"/>
      <c r="DQ282" s="39"/>
      <c r="DR282" s="39"/>
      <c r="DS282" s="39"/>
      <c r="DT282" s="39"/>
      <c r="DU282" s="39"/>
      <c r="DV282" s="39"/>
      <c r="DW282" s="39"/>
      <c r="DX282" s="39"/>
      <c r="DY282" s="39"/>
      <c r="DZ282" s="39"/>
      <c r="EA282" s="39"/>
      <c r="EB282" s="39"/>
      <c r="EC282" s="39"/>
      <c r="ED282" s="39"/>
      <c r="EE282" s="39"/>
      <c r="EF282" s="39"/>
      <c r="EG282" s="39"/>
      <c r="EH282" s="39"/>
      <c r="EI282" s="39"/>
      <c r="EJ282" s="39"/>
      <c r="EK282" s="39"/>
      <c r="EL282" s="39"/>
      <c r="EM282" s="39"/>
      <c r="EN282" s="39"/>
      <c r="EO282" s="39"/>
      <c r="EP282" s="39"/>
      <c r="EQ282" s="39"/>
      <c r="ER282" s="39"/>
      <c r="ES282" s="39"/>
      <c r="ET282" s="39"/>
      <c r="EU282" s="39"/>
      <c r="EV282" s="39"/>
      <c r="EW282" s="39"/>
      <c r="EX282" s="39"/>
      <c r="EY282" s="39"/>
      <c r="EZ282" s="39"/>
      <c r="FA282" s="39"/>
      <c r="FB282" s="39"/>
      <c r="FC282" s="39"/>
      <c r="FD282" s="39"/>
      <c r="FE282" s="39"/>
      <c r="FF282" s="39"/>
      <c r="FG282" s="39"/>
      <c r="FH282" s="39"/>
      <c r="FI282" s="39"/>
      <c r="FJ282" s="39"/>
      <c r="FK282" s="39"/>
      <c r="FL282" s="39"/>
      <c r="FM282" s="39"/>
      <c r="FN282" s="39"/>
      <c r="FO282" s="39"/>
      <c r="FP282" s="39"/>
      <c r="FQ282" s="39"/>
      <c r="FR282" s="39"/>
      <c r="FS282" s="39"/>
      <c r="FT282" s="39"/>
      <c r="FU282" s="39"/>
      <c r="FV282" s="39"/>
      <c r="FW282" s="39"/>
      <c r="FX282" s="39"/>
      <c r="FY282" s="39"/>
      <c r="FZ282" s="39"/>
      <c r="GA282" s="39"/>
      <c r="GB282" s="39"/>
      <c r="GC282" s="39"/>
      <c r="GD282" s="39"/>
      <c r="GE282" s="39"/>
      <c r="GF282" s="39"/>
      <c r="GG282" s="39"/>
      <c r="GH282" s="39"/>
      <c r="GI282" s="39"/>
      <c r="GJ282" s="39"/>
      <c r="GK282" s="39"/>
      <c r="GL282" s="39"/>
      <c r="GM282" s="39"/>
    </row>
    <row r="283" spans="1:195" ht="14.25" customHeight="1" x14ac:dyDescent="0.2">
      <c r="A283" s="339"/>
      <c r="B283" s="165"/>
      <c r="C283" s="228" t="s">
        <v>901</v>
      </c>
      <c r="D283" s="231"/>
      <c r="E283" s="232"/>
      <c r="F283" s="233"/>
      <c r="G283" s="232"/>
      <c r="H283" s="387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39"/>
      <c r="DI283" s="39"/>
      <c r="DJ283" s="39"/>
      <c r="DK283" s="39"/>
      <c r="DL283" s="39"/>
      <c r="DM283" s="39"/>
      <c r="DN283" s="39"/>
      <c r="DO283" s="39"/>
      <c r="DP283" s="39"/>
      <c r="DQ283" s="39"/>
      <c r="DR283" s="39"/>
      <c r="DS283" s="39"/>
      <c r="DT283" s="39"/>
      <c r="DU283" s="39"/>
      <c r="DV283" s="39"/>
      <c r="DW283" s="39"/>
      <c r="DX283" s="39"/>
      <c r="DY283" s="39"/>
      <c r="DZ283" s="39"/>
      <c r="EA283" s="39"/>
      <c r="EB283" s="39"/>
      <c r="EC283" s="39"/>
      <c r="ED283" s="39"/>
      <c r="EE283" s="39"/>
      <c r="EF283" s="39"/>
      <c r="EG283" s="39"/>
      <c r="EH283" s="39"/>
      <c r="EI283" s="39"/>
      <c r="EJ283" s="39"/>
      <c r="EK283" s="39"/>
      <c r="EL283" s="39"/>
      <c r="EM283" s="39"/>
      <c r="EN283" s="39"/>
      <c r="EO283" s="39"/>
      <c r="EP283" s="39"/>
      <c r="EQ283" s="39"/>
      <c r="ER283" s="39"/>
      <c r="ES283" s="39"/>
      <c r="ET283" s="39"/>
      <c r="EU283" s="39"/>
      <c r="EV283" s="39"/>
      <c r="EW283" s="39"/>
      <c r="EX283" s="39"/>
      <c r="EY283" s="39"/>
      <c r="EZ283" s="39"/>
      <c r="FA283" s="39"/>
      <c r="FB283" s="39"/>
      <c r="FC283" s="39"/>
      <c r="FD283" s="39"/>
      <c r="FE283" s="39"/>
      <c r="FF283" s="39"/>
      <c r="FG283" s="39"/>
      <c r="FH283" s="39"/>
      <c r="FI283" s="39"/>
      <c r="FJ283" s="39"/>
      <c r="FK283" s="39"/>
      <c r="FL283" s="39"/>
      <c r="FM283" s="39"/>
      <c r="FN283" s="39"/>
      <c r="FO283" s="39"/>
      <c r="FP283" s="39"/>
      <c r="FQ283" s="39"/>
      <c r="FR283" s="39"/>
      <c r="FS283" s="39"/>
      <c r="FT283" s="39"/>
      <c r="FU283" s="39"/>
      <c r="FV283" s="39"/>
      <c r="FW283" s="39"/>
      <c r="FX283" s="39"/>
      <c r="FY283" s="39"/>
      <c r="FZ283" s="39"/>
      <c r="GA283" s="39"/>
      <c r="GB283" s="39"/>
      <c r="GC283" s="39"/>
      <c r="GD283" s="39"/>
      <c r="GE283" s="39"/>
      <c r="GF283" s="39"/>
      <c r="GG283" s="39"/>
      <c r="GH283" s="39"/>
      <c r="GI283" s="39"/>
      <c r="GJ283" s="39"/>
      <c r="GK283" s="39"/>
      <c r="GL283" s="39"/>
      <c r="GM283" s="39"/>
    </row>
    <row r="284" spans="1:195" ht="12" customHeight="1" x14ac:dyDescent="0.2">
      <c r="A284" s="58">
        <v>245</v>
      </c>
      <c r="B284" s="40" t="s">
        <v>478</v>
      </c>
      <c r="C284" s="147" t="s">
        <v>481</v>
      </c>
      <c r="D284" s="45" t="s">
        <v>91</v>
      </c>
      <c r="E284" s="234">
        <v>159</v>
      </c>
      <c r="F284" s="235"/>
      <c r="G284" s="359"/>
      <c r="H284" s="383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39"/>
      <c r="DI284" s="39"/>
      <c r="DJ284" s="39"/>
      <c r="DK284" s="39"/>
      <c r="DL284" s="39"/>
      <c r="DM284" s="39"/>
      <c r="DN284" s="39"/>
      <c r="DO284" s="39"/>
      <c r="DP284" s="39"/>
      <c r="DQ284" s="39"/>
      <c r="DR284" s="39"/>
      <c r="DS284" s="39"/>
      <c r="DT284" s="39"/>
      <c r="DU284" s="39"/>
      <c r="DV284" s="39"/>
      <c r="DW284" s="39"/>
      <c r="DX284" s="39"/>
      <c r="DY284" s="39"/>
      <c r="DZ284" s="39"/>
      <c r="EA284" s="39"/>
      <c r="EB284" s="39"/>
      <c r="EC284" s="39"/>
      <c r="ED284" s="39"/>
      <c r="EE284" s="39"/>
      <c r="EF284" s="39"/>
      <c r="EG284" s="39"/>
      <c r="EH284" s="39"/>
      <c r="EI284" s="39"/>
      <c r="EJ284" s="39"/>
      <c r="EK284" s="39"/>
      <c r="EL284" s="39"/>
      <c r="EM284" s="39"/>
      <c r="EN284" s="39"/>
      <c r="EO284" s="39"/>
      <c r="EP284" s="39"/>
      <c r="EQ284" s="39"/>
      <c r="ER284" s="39"/>
      <c r="ES284" s="39"/>
      <c r="ET284" s="39"/>
      <c r="EU284" s="39"/>
      <c r="EV284" s="39"/>
      <c r="EW284" s="39"/>
      <c r="EX284" s="39"/>
      <c r="EY284" s="39"/>
      <c r="EZ284" s="39"/>
      <c r="FA284" s="39"/>
      <c r="FB284" s="39"/>
      <c r="FC284" s="39"/>
      <c r="FD284" s="39"/>
      <c r="FE284" s="39"/>
      <c r="FF284" s="39"/>
      <c r="FG284" s="39"/>
      <c r="FH284" s="39"/>
      <c r="FI284" s="39"/>
      <c r="FJ284" s="39"/>
      <c r="FK284" s="39"/>
      <c r="FL284" s="39"/>
      <c r="FM284" s="39"/>
      <c r="FN284" s="39"/>
      <c r="FO284" s="39"/>
      <c r="FP284" s="39"/>
      <c r="FQ284" s="39"/>
      <c r="FR284" s="39"/>
      <c r="FS284" s="39"/>
      <c r="FT284" s="39"/>
      <c r="FU284" s="39"/>
      <c r="FV284" s="39"/>
      <c r="FW284" s="39"/>
      <c r="FX284" s="39"/>
      <c r="FY284" s="39"/>
      <c r="FZ284" s="39"/>
      <c r="GA284" s="39"/>
      <c r="GB284" s="39"/>
      <c r="GC284" s="39"/>
      <c r="GD284" s="39"/>
      <c r="GE284" s="39"/>
      <c r="GF284" s="39"/>
      <c r="GG284" s="39"/>
      <c r="GH284" s="39"/>
      <c r="GI284" s="39"/>
      <c r="GJ284" s="39"/>
      <c r="GK284" s="39"/>
      <c r="GL284" s="39"/>
      <c r="GM284" s="39"/>
    </row>
    <row r="285" spans="1:195" ht="12" customHeight="1" x14ac:dyDescent="0.2">
      <c r="A285" s="58">
        <v>246</v>
      </c>
      <c r="B285" s="36" t="s">
        <v>479</v>
      </c>
      <c r="C285" s="151" t="s">
        <v>482</v>
      </c>
      <c r="D285" s="10" t="s">
        <v>24</v>
      </c>
      <c r="E285" s="108">
        <v>55</v>
      </c>
      <c r="F285" s="220"/>
      <c r="G285" s="267"/>
      <c r="H285" s="383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  <c r="DG285" s="39"/>
      <c r="DH285" s="39"/>
      <c r="DI285" s="39"/>
      <c r="DJ285" s="39"/>
      <c r="DK285" s="39"/>
      <c r="DL285" s="39"/>
      <c r="DM285" s="39"/>
      <c r="DN285" s="39"/>
      <c r="DO285" s="39"/>
      <c r="DP285" s="39"/>
      <c r="DQ285" s="39"/>
      <c r="DR285" s="39"/>
      <c r="DS285" s="39"/>
      <c r="DT285" s="39"/>
      <c r="DU285" s="39"/>
      <c r="DV285" s="39"/>
      <c r="DW285" s="39"/>
      <c r="DX285" s="39"/>
      <c r="DY285" s="39"/>
      <c r="DZ285" s="39"/>
      <c r="EA285" s="39"/>
      <c r="EB285" s="39"/>
      <c r="EC285" s="39"/>
      <c r="ED285" s="39"/>
      <c r="EE285" s="39"/>
      <c r="EF285" s="39"/>
      <c r="EG285" s="39"/>
      <c r="EH285" s="39"/>
      <c r="EI285" s="39"/>
      <c r="EJ285" s="39"/>
      <c r="EK285" s="39"/>
      <c r="EL285" s="39"/>
      <c r="EM285" s="39"/>
      <c r="EN285" s="39"/>
      <c r="EO285" s="39"/>
      <c r="EP285" s="39"/>
      <c r="EQ285" s="39"/>
      <c r="ER285" s="39"/>
      <c r="ES285" s="39"/>
      <c r="ET285" s="39"/>
      <c r="EU285" s="39"/>
      <c r="EV285" s="39"/>
      <c r="EW285" s="39"/>
      <c r="EX285" s="39"/>
      <c r="EY285" s="39"/>
      <c r="EZ285" s="39"/>
      <c r="FA285" s="39"/>
      <c r="FB285" s="39"/>
      <c r="FC285" s="39"/>
      <c r="FD285" s="39"/>
      <c r="FE285" s="39"/>
      <c r="FF285" s="39"/>
      <c r="FG285" s="39"/>
      <c r="FH285" s="39"/>
      <c r="FI285" s="39"/>
      <c r="FJ285" s="39"/>
      <c r="FK285" s="39"/>
      <c r="FL285" s="39"/>
      <c r="FM285" s="39"/>
      <c r="FN285" s="39"/>
      <c r="FO285" s="39"/>
      <c r="FP285" s="39"/>
      <c r="FQ285" s="39"/>
      <c r="FR285" s="39"/>
      <c r="FS285" s="39"/>
      <c r="FT285" s="39"/>
      <c r="FU285" s="39"/>
      <c r="FV285" s="39"/>
      <c r="FW285" s="39"/>
      <c r="FX285" s="39"/>
      <c r="FY285" s="39"/>
      <c r="FZ285" s="39"/>
      <c r="GA285" s="39"/>
      <c r="GB285" s="39"/>
      <c r="GC285" s="39"/>
      <c r="GD285" s="39"/>
      <c r="GE285" s="39"/>
      <c r="GF285" s="39"/>
      <c r="GG285" s="39"/>
      <c r="GH285" s="39"/>
      <c r="GI285" s="39"/>
      <c r="GJ285" s="39"/>
      <c r="GK285" s="39"/>
      <c r="GL285" s="39"/>
      <c r="GM285" s="39"/>
    </row>
    <row r="286" spans="1:195" ht="12" customHeight="1" x14ac:dyDescent="0.2">
      <c r="A286" s="58">
        <v>247</v>
      </c>
      <c r="B286" s="40" t="s">
        <v>480</v>
      </c>
      <c r="C286" s="151" t="s">
        <v>483</v>
      </c>
      <c r="D286" s="10" t="s">
        <v>24</v>
      </c>
      <c r="E286" s="108">
        <v>66</v>
      </c>
      <c r="F286" s="220"/>
      <c r="G286" s="267"/>
      <c r="H286" s="383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  <c r="DG286" s="39"/>
      <c r="DH286" s="39"/>
      <c r="DI286" s="39"/>
      <c r="DJ286" s="39"/>
      <c r="DK286" s="39"/>
      <c r="DL286" s="39"/>
      <c r="DM286" s="39"/>
      <c r="DN286" s="39"/>
      <c r="DO286" s="39"/>
      <c r="DP286" s="39"/>
      <c r="DQ286" s="39"/>
      <c r="DR286" s="39"/>
      <c r="DS286" s="39"/>
      <c r="DT286" s="39"/>
      <c r="DU286" s="39"/>
      <c r="DV286" s="39"/>
      <c r="DW286" s="39"/>
      <c r="DX286" s="39"/>
      <c r="DY286" s="39"/>
      <c r="DZ286" s="39"/>
      <c r="EA286" s="39"/>
      <c r="EB286" s="39"/>
      <c r="EC286" s="39"/>
      <c r="ED286" s="39"/>
      <c r="EE286" s="39"/>
      <c r="EF286" s="39"/>
      <c r="EG286" s="39"/>
      <c r="EH286" s="39"/>
      <c r="EI286" s="39"/>
      <c r="EJ286" s="39"/>
      <c r="EK286" s="39"/>
      <c r="EL286" s="39"/>
      <c r="EM286" s="39"/>
      <c r="EN286" s="39"/>
      <c r="EO286" s="39"/>
      <c r="EP286" s="39"/>
      <c r="EQ286" s="39"/>
      <c r="ER286" s="39"/>
      <c r="ES286" s="39"/>
      <c r="ET286" s="39"/>
      <c r="EU286" s="39"/>
      <c r="EV286" s="39"/>
      <c r="EW286" s="39"/>
      <c r="EX286" s="39"/>
      <c r="EY286" s="39"/>
      <c r="EZ286" s="39"/>
      <c r="FA286" s="39"/>
      <c r="FB286" s="39"/>
      <c r="FC286" s="39"/>
      <c r="FD286" s="39"/>
      <c r="FE286" s="39"/>
      <c r="FF286" s="39"/>
      <c r="FG286" s="39"/>
      <c r="FH286" s="39"/>
      <c r="FI286" s="39"/>
      <c r="FJ286" s="39"/>
      <c r="FK286" s="39"/>
      <c r="FL286" s="39"/>
      <c r="FM286" s="39"/>
      <c r="FN286" s="39"/>
      <c r="FO286" s="39"/>
      <c r="FP286" s="39"/>
      <c r="FQ286" s="39"/>
      <c r="FR286" s="39"/>
      <c r="FS286" s="39"/>
      <c r="FT286" s="39"/>
      <c r="FU286" s="39"/>
      <c r="FV286" s="39"/>
      <c r="FW286" s="39"/>
      <c r="FX286" s="39"/>
      <c r="FY286" s="39"/>
      <c r="FZ286" s="39"/>
      <c r="GA286" s="39"/>
      <c r="GB286" s="39"/>
      <c r="GC286" s="39"/>
      <c r="GD286" s="39"/>
      <c r="GE286" s="39"/>
      <c r="GF286" s="39"/>
      <c r="GG286" s="39"/>
      <c r="GH286" s="39"/>
      <c r="GI286" s="39"/>
      <c r="GJ286" s="39"/>
      <c r="GK286" s="39"/>
      <c r="GL286" s="39"/>
      <c r="GM286" s="39"/>
    </row>
    <row r="287" spans="1:195" ht="12" customHeight="1" x14ac:dyDescent="0.2">
      <c r="A287" s="58">
        <v>248</v>
      </c>
      <c r="B287" s="36" t="s">
        <v>737</v>
      </c>
      <c r="C287" s="151" t="s">
        <v>484</v>
      </c>
      <c r="D287" s="10" t="s">
        <v>24</v>
      </c>
      <c r="E287" s="108">
        <v>2</v>
      </c>
      <c r="F287" s="220"/>
      <c r="G287" s="267"/>
      <c r="H287" s="383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  <c r="DG287" s="39"/>
      <c r="DH287" s="39"/>
      <c r="DI287" s="39"/>
      <c r="DJ287" s="39"/>
      <c r="DK287" s="39"/>
      <c r="DL287" s="39"/>
      <c r="DM287" s="39"/>
      <c r="DN287" s="39"/>
      <c r="DO287" s="39"/>
      <c r="DP287" s="39"/>
      <c r="DQ287" s="39"/>
      <c r="DR287" s="39"/>
      <c r="DS287" s="39"/>
      <c r="DT287" s="39"/>
      <c r="DU287" s="39"/>
      <c r="DV287" s="39"/>
      <c r="DW287" s="39"/>
      <c r="DX287" s="39"/>
      <c r="DY287" s="39"/>
      <c r="DZ287" s="39"/>
      <c r="EA287" s="39"/>
      <c r="EB287" s="39"/>
      <c r="EC287" s="39"/>
      <c r="ED287" s="39"/>
      <c r="EE287" s="39"/>
      <c r="EF287" s="39"/>
      <c r="EG287" s="39"/>
      <c r="EH287" s="39"/>
      <c r="EI287" s="39"/>
      <c r="EJ287" s="39"/>
      <c r="EK287" s="39"/>
      <c r="EL287" s="39"/>
      <c r="EM287" s="39"/>
      <c r="EN287" s="39"/>
      <c r="EO287" s="39"/>
      <c r="EP287" s="39"/>
      <c r="EQ287" s="39"/>
      <c r="ER287" s="39"/>
      <c r="ES287" s="39"/>
      <c r="ET287" s="39"/>
      <c r="EU287" s="39"/>
      <c r="EV287" s="39"/>
      <c r="EW287" s="39"/>
      <c r="EX287" s="39"/>
      <c r="EY287" s="39"/>
      <c r="EZ287" s="39"/>
      <c r="FA287" s="39"/>
      <c r="FB287" s="39"/>
      <c r="FC287" s="39"/>
      <c r="FD287" s="39"/>
      <c r="FE287" s="39"/>
      <c r="FF287" s="39"/>
      <c r="FG287" s="39"/>
      <c r="FH287" s="39"/>
      <c r="FI287" s="39"/>
      <c r="FJ287" s="39"/>
      <c r="FK287" s="39"/>
      <c r="FL287" s="39"/>
      <c r="FM287" s="39"/>
      <c r="FN287" s="39"/>
      <c r="FO287" s="39"/>
      <c r="FP287" s="39"/>
      <c r="FQ287" s="39"/>
      <c r="FR287" s="39"/>
      <c r="FS287" s="39"/>
      <c r="FT287" s="39"/>
      <c r="FU287" s="39"/>
      <c r="FV287" s="39"/>
      <c r="FW287" s="39"/>
      <c r="FX287" s="39"/>
      <c r="FY287" s="39"/>
      <c r="FZ287" s="39"/>
      <c r="GA287" s="39"/>
      <c r="GB287" s="39"/>
      <c r="GC287" s="39"/>
      <c r="GD287" s="39"/>
      <c r="GE287" s="39"/>
      <c r="GF287" s="39"/>
      <c r="GG287" s="39"/>
      <c r="GH287" s="39"/>
      <c r="GI287" s="39"/>
      <c r="GJ287" s="39"/>
      <c r="GK287" s="39"/>
      <c r="GL287" s="39"/>
      <c r="GM287" s="39"/>
    </row>
    <row r="288" spans="1:195" ht="12" customHeight="1" x14ac:dyDescent="0.2">
      <c r="A288" s="58">
        <v>249</v>
      </c>
      <c r="B288" s="40" t="s">
        <v>738</v>
      </c>
      <c r="C288" s="151" t="s">
        <v>485</v>
      </c>
      <c r="D288" s="10" t="s">
        <v>24</v>
      </c>
      <c r="E288" s="108">
        <v>3</v>
      </c>
      <c r="F288" s="220"/>
      <c r="G288" s="267"/>
      <c r="H288" s="383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  <c r="DG288" s="39"/>
      <c r="DH288" s="39"/>
      <c r="DI288" s="39"/>
      <c r="DJ288" s="39"/>
      <c r="DK288" s="39"/>
      <c r="DL288" s="39"/>
      <c r="DM288" s="39"/>
      <c r="DN288" s="39"/>
      <c r="DO288" s="39"/>
      <c r="DP288" s="39"/>
      <c r="DQ288" s="39"/>
      <c r="DR288" s="39"/>
      <c r="DS288" s="39"/>
      <c r="DT288" s="39"/>
      <c r="DU288" s="39"/>
      <c r="DV288" s="39"/>
      <c r="DW288" s="39"/>
      <c r="DX288" s="39"/>
      <c r="DY288" s="39"/>
      <c r="DZ288" s="39"/>
      <c r="EA288" s="39"/>
      <c r="EB288" s="39"/>
      <c r="EC288" s="39"/>
      <c r="ED288" s="39"/>
      <c r="EE288" s="39"/>
      <c r="EF288" s="39"/>
      <c r="EG288" s="39"/>
      <c r="EH288" s="39"/>
      <c r="EI288" s="39"/>
      <c r="EJ288" s="39"/>
      <c r="EK288" s="39"/>
      <c r="EL288" s="39"/>
      <c r="EM288" s="39"/>
      <c r="EN288" s="39"/>
      <c r="EO288" s="39"/>
      <c r="EP288" s="39"/>
      <c r="EQ288" s="39"/>
      <c r="ER288" s="39"/>
      <c r="ES288" s="39"/>
      <c r="ET288" s="39"/>
      <c r="EU288" s="39"/>
      <c r="EV288" s="39"/>
      <c r="EW288" s="39"/>
      <c r="EX288" s="39"/>
      <c r="EY288" s="39"/>
      <c r="EZ288" s="39"/>
      <c r="FA288" s="39"/>
      <c r="FB288" s="39"/>
      <c r="FC288" s="39"/>
      <c r="FD288" s="39"/>
      <c r="FE288" s="39"/>
      <c r="FF288" s="39"/>
      <c r="FG288" s="39"/>
      <c r="FH288" s="39"/>
      <c r="FI288" s="39"/>
      <c r="FJ288" s="39"/>
      <c r="FK288" s="39"/>
      <c r="FL288" s="39"/>
      <c r="FM288" s="39"/>
      <c r="FN288" s="39"/>
      <c r="FO288" s="39"/>
      <c r="FP288" s="39"/>
      <c r="FQ288" s="39"/>
      <c r="FR288" s="39"/>
      <c r="FS288" s="39"/>
      <c r="FT288" s="39"/>
      <c r="FU288" s="39"/>
      <c r="FV288" s="39"/>
      <c r="FW288" s="39"/>
      <c r="FX288" s="39"/>
      <c r="FY288" s="39"/>
      <c r="FZ288" s="39"/>
      <c r="GA288" s="39"/>
      <c r="GB288" s="39"/>
      <c r="GC288" s="39"/>
      <c r="GD288" s="39"/>
      <c r="GE288" s="39"/>
      <c r="GF288" s="39"/>
      <c r="GG288" s="39"/>
      <c r="GH288" s="39"/>
      <c r="GI288" s="39"/>
      <c r="GJ288" s="39"/>
      <c r="GK288" s="39"/>
      <c r="GL288" s="39"/>
      <c r="GM288" s="39"/>
    </row>
    <row r="289" spans="1:195" ht="12" customHeight="1" x14ac:dyDescent="0.2">
      <c r="A289" s="58">
        <v>250</v>
      </c>
      <c r="B289" s="36" t="s">
        <v>740</v>
      </c>
      <c r="C289" s="151" t="s">
        <v>486</v>
      </c>
      <c r="D289" s="10" t="s">
        <v>24</v>
      </c>
      <c r="E289" s="108">
        <v>3</v>
      </c>
      <c r="F289" s="220"/>
      <c r="G289" s="267"/>
      <c r="H289" s="383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  <c r="DG289" s="39"/>
      <c r="DH289" s="39"/>
      <c r="DI289" s="39"/>
      <c r="DJ289" s="39"/>
      <c r="DK289" s="39"/>
      <c r="DL289" s="39"/>
      <c r="DM289" s="39"/>
      <c r="DN289" s="39"/>
      <c r="DO289" s="39"/>
      <c r="DP289" s="39"/>
      <c r="DQ289" s="39"/>
      <c r="DR289" s="39"/>
      <c r="DS289" s="39"/>
      <c r="DT289" s="39"/>
      <c r="DU289" s="39"/>
      <c r="DV289" s="39"/>
      <c r="DW289" s="39"/>
      <c r="DX289" s="39"/>
      <c r="DY289" s="39"/>
      <c r="DZ289" s="39"/>
      <c r="EA289" s="39"/>
      <c r="EB289" s="39"/>
      <c r="EC289" s="39"/>
      <c r="ED289" s="39"/>
      <c r="EE289" s="39"/>
      <c r="EF289" s="39"/>
      <c r="EG289" s="39"/>
      <c r="EH289" s="39"/>
      <c r="EI289" s="39"/>
      <c r="EJ289" s="39"/>
      <c r="EK289" s="39"/>
      <c r="EL289" s="39"/>
      <c r="EM289" s="39"/>
      <c r="EN289" s="39"/>
      <c r="EO289" s="39"/>
      <c r="EP289" s="39"/>
      <c r="EQ289" s="39"/>
      <c r="ER289" s="39"/>
      <c r="ES289" s="39"/>
      <c r="ET289" s="39"/>
      <c r="EU289" s="39"/>
      <c r="EV289" s="39"/>
      <c r="EW289" s="39"/>
      <c r="EX289" s="39"/>
      <c r="EY289" s="39"/>
      <c r="EZ289" s="39"/>
      <c r="FA289" s="39"/>
      <c r="FB289" s="39"/>
      <c r="FC289" s="39"/>
      <c r="FD289" s="39"/>
      <c r="FE289" s="39"/>
      <c r="FF289" s="39"/>
      <c r="FG289" s="39"/>
      <c r="FH289" s="39"/>
      <c r="FI289" s="39"/>
      <c r="FJ289" s="39"/>
      <c r="FK289" s="39"/>
      <c r="FL289" s="39"/>
      <c r="FM289" s="39"/>
      <c r="FN289" s="39"/>
      <c r="FO289" s="39"/>
      <c r="FP289" s="39"/>
      <c r="FQ289" s="39"/>
      <c r="FR289" s="39"/>
      <c r="FS289" s="39"/>
      <c r="FT289" s="39"/>
      <c r="FU289" s="39"/>
      <c r="FV289" s="39"/>
      <c r="FW289" s="39"/>
      <c r="FX289" s="39"/>
      <c r="FY289" s="39"/>
      <c r="FZ289" s="39"/>
      <c r="GA289" s="39"/>
      <c r="GB289" s="39"/>
      <c r="GC289" s="39"/>
      <c r="GD289" s="39"/>
      <c r="GE289" s="39"/>
      <c r="GF289" s="39"/>
      <c r="GG289" s="39"/>
      <c r="GH289" s="39"/>
      <c r="GI289" s="39"/>
      <c r="GJ289" s="39"/>
      <c r="GK289" s="39"/>
      <c r="GL289" s="39"/>
      <c r="GM289" s="39"/>
    </row>
    <row r="290" spans="1:195" ht="12" customHeight="1" x14ac:dyDescent="0.2">
      <c r="A290" s="58">
        <v>251</v>
      </c>
      <c r="B290" s="40" t="s">
        <v>741</v>
      </c>
      <c r="C290" s="151" t="s">
        <v>491</v>
      </c>
      <c r="D290" s="10" t="s">
        <v>24</v>
      </c>
      <c r="E290" s="108">
        <v>1</v>
      </c>
      <c r="F290" s="220"/>
      <c r="G290" s="267"/>
      <c r="H290" s="383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  <c r="DG290" s="39"/>
      <c r="DH290" s="39"/>
      <c r="DI290" s="39"/>
      <c r="DJ290" s="39"/>
      <c r="DK290" s="39"/>
      <c r="DL290" s="39"/>
      <c r="DM290" s="39"/>
      <c r="DN290" s="39"/>
      <c r="DO290" s="39"/>
      <c r="DP290" s="39"/>
      <c r="DQ290" s="39"/>
      <c r="DR290" s="39"/>
      <c r="DS290" s="39"/>
      <c r="DT290" s="39"/>
      <c r="DU290" s="39"/>
      <c r="DV290" s="39"/>
      <c r="DW290" s="39"/>
      <c r="DX290" s="39"/>
      <c r="DY290" s="39"/>
      <c r="DZ290" s="39"/>
      <c r="EA290" s="39"/>
      <c r="EB290" s="39"/>
      <c r="EC290" s="39"/>
      <c r="ED290" s="39"/>
      <c r="EE290" s="39"/>
      <c r="EF290" s="39"/>
      <c r="EG290" s="39"/>
      <c r="EH290" s="39"/>
      <c r="EI290" s="39"/>
      <c r="EJ290" s="39"/>
      <c r="EK290" s="39"/>
      <c r="EL290" s="39"/>
      <c r="EM290" s="39"/>
      <c r="EN290" s="39"/>
      <c r="EO290" s="39"/>
      <c r="EP290" s="39"/>
      <c r="EQ290" s="39"/>
      <c r="ER290" s="39"/>
      <c r="ES290" s="39"/>
      <c r="ET290" s="39"/>
      <c r="EU290" s="39"/>
      <c r="EV290" s="39"/>
      <c r="EW290" s="39"/>
      <c r="EX290" s="39"/>
      <c r="EY290" s="39"/>
      <c r="EZ290" s="39"/>
      <c r="FA290" s="39"/>
      <c r="FB290" s="39"/>
      <c r="FC290" s="39"/>
      <c r="FD290" s="39"/>
      <c r="FE290" s="39"/>
      <c r="FF290" s="39"/>
      <c r="FG290" s="39"/>
      <c r="FH290" s="39"/>
      <c r="FI290" s="39"/>
      <c r="FJ290" s="39"/>
      <c r="FK290" s="39"/>
      <c r="FL290" s="39"/>
      <c r="FM290" s="39"/>
      <c r="FN290" s="39"/>
      <c r="FO290" s="39"/>
      <c r="FP290" s="39"/>
      <c r="FQ290" s="39"/>
      <c r="FR290" s="39"/>
      <c r="FS290" s="39"/>
      <c r="FT290" s="39"/>
      <c r="FU290" s="39"/>
      <c r="FV290" s="39"/>
      <c r="FW290" s="39"/>
      <c r="FX290" s="39"/>
      <c r="FY290" s="39"/>
      <c r="FZ290" s="39"/>
      <c r="GA290" s="39"/>
      <c r="GB290" s="39"/>
      <c r="GC290" s="39"/>
      <c r="GD290" s="39"/>
      <c r="GE290" s="39"/>
      <c r="GF290" s="39"/>
      <c r="GG290" s="39"/>
      <c r="GH290" s="39"/>
      <c r="GI290" s="39"/>
      <c r="GJ290" s="39"/>
      <c r="GK290" s="39"/>
      <c r="GL290" s="39"/>
      <c r="GM290" s="39"/>
    </row>
    <row r="291" spans="1:195" ht="12" customHeight="1" x14ac:dyDescent="0.2">
      <c r="A291" s="58">
        <v>252</v>
      </c>
      <c r="B291" s="36" t="s">
        <v>742</v>
      </c>
      <c r="C291" s="151" t="s">
        <v>487</v>
      </c>
      <c r="D291" s="10" t="s">
        <v>24</v>
      </c>
      <c r="E291" s="108">
        <v>6</v>
      </c>
      <c r="F291" s="220"/>
      <c r="G291" s="267"/>
      <c r="H291" s="383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  <c r="DJ291" s="39"/>
      <c r="DK291" s="39"/>
      <c r="DL291" s="39"/>
      <c r="DM291" s="39"/>
      <c r="DN291" s="39"/>
      <c r="DO291" s="39"/>
      <c r="DP291" s="39"/>
      <c r="DQ291" s="39"/>
      <c r="DR291" s="39"/>
      <c r="DS291" s="39"/>
      <c r="DT291" s="39"/>
      <c r="DU291" s="39"/>
      <c r="DV291" s="39"/>
      <c r="DW291" s="39"/>
      <c r="DX291" s="39"/>
      <c r="DY291" s="39"/>
      <c r="DZ291" s="39"/>
      <c r="EA291" s="39"/>
      <c r="EB291" s="39"/>
      <c r="EC291" s="39"/>
      <c r="ED291" s="39"/>
      <c r="EE291" s="39"/>
      <c r="EF291" s="39"/>
      <c r="EG291" s="39"/>
      <c r="EH291" s="39"/>
      <c r="EI291" s="39"/>
      <c r="EJ291" s="39"/>
      <c r="EK291" s="39"/>
      <c r="EL291" s="39"/>
      <c r="EM291" s="39"/>
      <c r="EN291" s="39"/>
      <c r="EO291" s="39"/>
      <c r="EP291" s="39"/>
      <c r="EQ291" s="39"/>
      <c r="ER291" s="39"/>
      <c r="ES291" s="39"/>
      <c r="ET291" s="39"/>
      <c r="EU291" s="39"/>
      <c r="EV291" s="39"/>
      <c r="EW291" s="39"/>
      <c r="EX291" s="39"/>
      <c r="EY291" s="39"/>
      <c r="EZ291" s="39"/>
      <c r="FA291" s="39"/>
      <c r="FB291" s="39"/>
      <c r="FC291" s="39"/>
      <c r="FD291" s="39"/>
      <c r="FE291" s="39"/>
      <c r="FF291" s="39"/>
      <c r="FG291" s="39"/>
      <c r="FH291" s="39"/>
      <c r="FI291" s="39"/>
      <c r="FJ291" s="39"/>
      <c r="FK291" s="39"/>
      <c r="FL291" s="39"/>
      <c r="FM291" s="39"/>
      <c r="FN291" s="39"/>
      <c r="FO291" s="39"/>
      <c r="FP291" s="39"/>
      <c r="FQ291" s="39"/>
      <c r="FR291" s="39"/>
      <c r="FS291" s="39"/>
      <c r="FT291" s="39"/>
      <c r="FU291" s="39"/>
      <c r="FV291" s="39"/>
      <c r="FW291" s="39"/>
      <c r="FX291" s="39"/>
      <c r="FY291" s="39"/>
      <c r="FZ291" s="39"/>
      <c r="GA291" s="39"/>
      <c r="GB291" s="39"/>
      <c r="GC291" s="39"/>
      <c r="GD291" s="39"/>
      <c r="GE291" s="39"/>
      <c r="GF291" s="39"/>
      <c r="GG291" s="39"/>
      <c r="GH291" s="39"/>
      <c r="GI291" s="39"/>
      <c r="GJ291" s="39"/>
      <c r="GK291" s="39"/>
      <c r="GL291" s="39"/>
      <c r="GM291" s="39"/>
    </row>
    <row r="292" spans="1:195" ht="12" customHeight="1" x14ac:dyDescent="0.2">
      <c r="A292" s="58">
        <v>253</v>
      </c>
      <c r="B292" s="40" t="s">
        <v>910</v>
      </c>
      <c r="C292" s="151" t="s">
        <v>994</v>
      </c>
      <c r="D292" s="10" t="s">
        <v>24</v>
      </c>
      <c r="E292" s="108">
        <v>1</v>
      </c>
      <c r="F292" s="220"/>
      <c r="G292" s="267"/>
      <c r="H292" s="383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  <c r="DG292" s="39"/>
      <c r="DH292" s="39"/>
      <c r="DI292" s="39"/>
      <c r="DJ292" s="39"/>
      <c r="DK292" s="39"/>
      <c r="DL292" s="39"/>
      <c r="DM292" s="39"/>
      <c r="DN292" s="39"/>
      <c r="DO292" s="39"/>
      <c r="DP292" s="39"/>
      <c r="DQ292" s="39"/>
      <c r="DR292" s="39"/>
      <c r="DS292" s="39"/>
      <c r="DT292" s="39"/>
      <c r="DU292" s="39"/>
      <c r="DV292" s="39"/>
      <c r="DW292" s="39"/>
      <c r="DX292" s="39"/>
      <c r="DY292" s="39"/>
      <c r="DZ292" s="39"/>
      <c r="EA292" s="39"/>
      <c r="EB292" s="39"/>
      <c r="EC292" s="39"/>
      <c r="ED292" s="39"/>
      <c r="EE292" s="39"/>
      <c r="EF292" s="39"/>
      <c r="EG292" s="39"/>
      <c r="EH292" s="39"/>
      <c r="EI292" s="39"/>
      <c r="EJ292" s="39"/>
      <c r="EK292" s="39"/>
      <c r="EL292" s="39"/>
      <c r="EM292" s="39"/>
      <c r="EN292" s="39"/>
      <c r="EO292" s="39"/>
      <c r="EP292" s="39"/>
      <c r="EQ292" s="39"/>
      <c r="ER292" s="39"/>
      <c r="ES292" s="39"/>
      <c r="ET292" s="39"/>
      <c r="EU292" s="39"/>
      <c r="EV292" s="39"/>
      <c r="EW292" s="39"/>
      <c r="EX292" s="39"/>
      <c r="EY292" s="39"/>
      <c r="EZ292" s="39"/>
      <c r="FA292" s="39"/>
      <c r="FB292" s="39"/>
      <c r="FC292" s="39"/>
      <c r="FD292" s="39"/>
      <c r="FE292" s="39"/>
      <c r="FF292" s="39"/>
      <c r="FG292" s="39"/>
      <c r="FH292" s="39"/>
      <c r="FI292" s="39"/>
      <c r="FJ292" s="39"/>
      <c r="FK292" s="39"/>
      <c r="FL292" s="39"/>
      <c r="FM292" s="39"/>
      <c r="FN292" s="39"/>
      <c r="FO292" s="39"/>
      <c r="FP292" s="39"/>
      <c r="FQ292" s="39"/>
      <c r="FR292" s="39"/>
      <c r="FS292" s="39"/>
      <c r="FT292" s="39"/>
      <c r="FU292" s="39"/>
      <c r="FV292" s="39"/>
      <c r="FW292" s="39"/>
      <c r="FX292" s="39"/>
      <c r="FY292" s="39"/>
      <c r="FZ292" s="39"/>
      <c r="GA292" s="39"/>
      <c r="GB292" s="39"/>
      <c r="GC292" s="39"/>
      <c r="GD292" s="39"/>
      <c r="GE292" s="39"/>
      <c r="GF292" s="39"/>
      <c r="GG292" s="39"/>
      <c r="GH292" s="39"/>
      <c r="GI292" s="39"/>
      <c r="GJ292" s="39"/>
      <c r="GK292" s="39"/>
      <c r="GL292" s="39"/>
      <c r="GM292" s="39"/>
    </row>
    <row r="293" spans="1:195" ht="12" customHeight="1" x14ac:dyDescent="0.2">
      <c r="A293" s="58">
        <v>254</v>
      </c>
      <c r="B293" s="36" t="s">
        <v>911</v>
      </c>
      <c r="C293" s="151" t="s">
        <v>488</v>
      </c>
      <c r="D293" s="10" t="s">
        <v>24</v>
      </c>
      <c r="E293" s="108">
        <v>2</v>
      </c>
      <c r="F293" s="220"/>
      <c r="G293" s="267"/>
      <c r="H293" s="383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  <c r="DG293" s="39"/>
      <c r="DH293" s="39"/>
      <c r="DI293" s="39"/>
      <c r="DJ293" s="39"/>
      <c r="DK293" s="39"/>
      <c r="DL293" s="39"/>
      <c r="DM293" s="39"/>
      <c r="DN293" s="39"/>
      <c r="DO293" s="39"/>
      <c r="DP293" s="39"/>
      <c r="DQ293" s="39"/>
      <c r="DR293" s="39"/>
      <c r="DS293" s="39"/>
      <c r="DT293" s="39"/>
      <c r="DU293" s="39"/>
      <c r="DV293" s="39"/>
      <c r="DW293" s="39"/>
      <c r="DX293" s="39"/>
      <c r="DY293" s="39"/>
      <c r="DZ293" s="39"/>
      <c r="EA293" s="39"/>
      <c r="EB293" s="39"/>
      <c r="EC293" s="39"/>
      <c r="ED293" s="39"/>
      <c r="EE293" s="39"/>
      <c r="EF293" s="39"/>
      <c r="EG293" s="39"/>
      <c r="EH293" s="39"/>
      <c r="EI293" s="39"/>
      <c r="EJ293" s="39"/>
      <c r="EK293" s="39"/>
      <c r="EL293" s="39"/>
      <c r="EM293" s="39"/>
      <c r="EN293" s="39"/>
      <c r="EO293" s="39"/>
      <c r="EP293" s="39"/>
      <c r="EQ293" s="39"/>
      <c r="ER293" s="39"/>
      <c r="ES293" s="39"/>
      <c r="ET293" s="39"/>
      <c r="EU293" s="39"/>
      <c r="EV293" s="39"/>
      <c r="EW293" s="39"/>
      <c r="EX293" s="39"/>
      <c r="EY293" s="39"/>
      <c r="EZ293" s="39"/>
      <c r="FA293" s="39"/>
      <c r="FB293" s="39"/>
      <c r="FC293" s="39"/>
      <c r="FD293" s="39"/>
      <c r="FE293" s="39"/>
      <c r="FF293" s="39"/>
      <c r="FG293" s="39"/>
      <c r="FH293" s="39"/>
      <c r="FI293" s="39"/>
      <c r="FJ293" s="39"/>
      <c r="FK293" s="39"/>
      <c r="FL293" s="39"/>
      <c r="FM293" s="39"/>
      <c r="FN293" s="39"/>
      <c r="FO293" s="39"/>
      <c r="FP293" s="39"/>
      <c r="FQ293" s="39"/>
      <c r="FR293" s="39"/>
      <c r="FS293" s="39"/>
      <c r="FT293" s="39"/>
      <c r="FU293" s="39"/>
      <c r="FV293" s="39"/>
      <c r="FW293" s="39"/>
      <c r="FX293" s="39"/>
      <c r="FY293" s="39"/>
      <c r="FZ293" s="39"/>
      <c r="GA293" s="39"/>
      <c r="GB293" s="39"/>
      <c r="GC293" s="39"/>
      <c r="GD293" s="39"/>
      <c r="GE293" s="39"/>
      <c r="GF293" s="39"/>
      <c r="GG293" s="39"/>
      <c r="GH293" s="39"/>
      <c r="GI293" s="39"/>
      <c r="GJ293" s="39"/>
      <c r="GK293" s="39"/>
      <c r="GL293" s="39"/>
      <c r="GM293" s="39"/>
    </row>
    <row r="294" spans="1:195" ht="12" customHeight="1" x14ac:dyDescent="0.2">
      <c r="A294" s="58">
        <v>255</v>
      </c>
      <c r="B294" s="40" t="s">
        <v>912</v>
      </c>
      <c r="C294" s="151" t="s">
        <v>489</v>
      </c>
      <c r="D294" s="10" t="s">
        <v>89</v>
      </c>
      <c r="E294" s="108">
        <v>1</v>
      </c>
      <c r="F294" s="220"/>
      <c r="G294" s="267"/>
      <c r="H294" s="383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  <c r="DG294" s="39"/>
      <c r="DH294" s="39"/>
      <c r="DI294" s="39"/>
      <c r="DJ294" s="39"/>
      <c r="DK294" s="39"/>
      <c r="DL294" s="39"/>
      <c r="DM294" s="39"/>
      <c r="DN294" s="39"/>
      <c r="DO294" s="39"/>
      <c r="DP294" s="39"/>
      <c r="DQ294" s="39"/>
      <c r="DR294" s="39"/>
      <c r="DS294" s="39"/>
      <c r="DT294" s="39"/>
      <c r="DU294" s="39"/>
      <c r="DV294" s="39"/>
      <c r="DW294" s="39"/>
      <c r="DX294" s="39"/>
      <c r="DY294" s="39"/>
      <c r="DZ294" s="39"/>
      <c r="EA294" s="39"/>
      <c r="EB294" s="39"/>
      <c r="EC294" s="39"/>
      <c r="ED294" s="39"/>
      <c r="EE294" s="39"/>
      <c r="EF294" s="39"/>
      <c r="EG294" s="39"/>
      <c r="EH294" s="39"/>
      <c r="EI294" s="39"/>
      <c r="EJ294" s="39"/>
      <c r="EK294" s="39"/>
      <c r="EL294" s="39"/>
      <c r="EM294" s="39"/>
      <c r="EN294" s="39"/>
      <c r="EO294" s="39"/>
      <c r="EP294" s="39"/>
      <c r="EQ294" s="39"/>
      <c r="ER294" s="39"/>
      <c r="ES294" s="39"/>
      <c r="ET294" s="39"/>
      <c r="EU294" s="39"/>
      <c r="EV294" s="39"/>
      <c r="EW294" s="39"/>
      <c r="EX294" s="39"/>
      <c r="EY294" s="39"/>
      <c r="EZ294" s="39"/>
      <c r="FA294" s="39"/>
      <c r="FB294" s="39"/>
      <c r="FC294" s="39"/>
      <c r="FD294" s="39"/>
      <c r="FE294" s="39"/>
      <c r="FF294" s="39"/>
      <c r="FG294" s="39"/>
      <c r="FH294" s="39"/>
      <c r="FI294" s="39"/>
      <c r="FJ294" s="39"/>
      <c r="FK294" s="39"/>
      <c r="FL294" s="39"/>
      <c r="FM294" s="39"/>
      <c r="FN294" s="39"/>
      <c r="FO294" s="39"/>
      <c r="FP294" s="39"/>
      <c r="FQ294" s="39"/>
      <c r="FR294" s="39"/>
      <c r="FS294" s="39"/>
      <c r="FT294" s="39"/>
      <c r="FU294" s="39"/>
      <c r="FV294" s="39"/>
      <c r="FW294" s="39"/>
      <c r="FX294" s="39"/>
      <c r="FY294" s="39"/>
      <c r="FZ294" s="39"/>
      <c r="GA294" s="39"/>
      <c r="GB294" s="39"/>
      <c r="GC294" s="39"/>
      <c r="GD294" s="39"/>
      <c r="GE294" s="39"/>
      <c r="GF294" s="39"/>
      <c r="GG294" s="39"/>
      <c r="GH294" s="39"/>
      <c r="GI294" s="39"/>
      <c r="GJ294" s="39"/>
      <c r="GK294" s="39"/>
      <c r="GL294" s="39"/>
      <c r="GM294" s="39"/>
    </row>
    <row r="295" spans="1:195" ht="12" customHeight="1" x14ac:dyDescent="0.2">
      <c r="A295" s="58">
        <v>256</v>
      </c>
      <c r="B295" s="36" t="s">
        <v>913</v>
      </c>
      <c r="C295" s="151" t="s">
        <v>995</v>
      </c>
      <c r="D295" s="10" t="s">
        <v>24</v>
      </c>
      <c r="E295" s="108">
        <v>20</v>
      </c>
      <c r="F295" s="220"/>
      <c r="G295" s="267"/>
      <c r="H295" s="383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  <c r="DG295" s="39"/>
      <c r="DH295" s="39"/>
      <c r="DI295" s="39"/>
      <c r="DJ295" s="39"/>
      <c r="DK295" s="39"/>
      <c r="DL295" s="39"/>
      <c r="DM295" s="39"/>
      <c r="DN295" s="39"/>
      <c r="DO295" s="39"/>
      <c r="DP295" s="39"/>
      <c r="DQ295" s="39"/>
      <c r="DR295" s="39"/>
      <c r="DS295" s="39"/>
      <c r="DT295" s="39"/>
      <c r="DU295" s="39"/>
      <c r="DV295" s="39"/>
      <c r="DW295" s="39"/>
      <c r="DX295" s="39"/>
      <c r="DY295" s="39"/>
      <c r="DZ295" s="39"/>
      <c r="EA295" s="39"/>
      <c r="EB295" s="39"/>
      <c r="EC295" s="39"/>
      <c r="ED295" s="39"/>
      <c r="EE295" s="39"/>
      <c r="EF295" s="39"/>
      <c r="EG295" s="39"/>
      <c r="EH295" s="39"/>
      <c r="EI295" s="39"/>
      <c r="EJ295" s="39"/>
      <c r="EK295" s="39"/>
      <c r="EL295" s="39"/>
      <c r="EM295" s="39"/>
      <c r="EN295" s="39"/>
      <c r="EO295" s="39"/>
      <c r="EP295" s="39"/>
      <c r="EQ295" s="39"/>
      <c r="ER295" s="39"/>
      <c r="ES295" s="39"/>
      <c r="ET295" s="39"/>
      <c r="EU295" s="39"/>
      <c r="EV295" s="39"/>
      <c r="EW295" s="39"/>
      <c r="EX295" s="39"/>
      <c r="EY295" s="39"/>
      <c r="EZ295" s="39"/>
      <c r="FA295" s="39"/>
      <c r="FB295" s="39"/>
      <c r="FC295" s="39"/>
      <c r="FD295" s="39"/>
      <c r="FE295" s="39"/>
      <c r="FF295" s="39"/>
      <c r="FG295" s="39"/>
      <c r="FH295" s="39"/>
      <c r="FI295" s="39"/>
      <c r="FJ295" s="39"/>
      <c r="FK295" s="39"/>
      <c r="FL295" s="39"/>
      <c r="FM295" s="39"/>
      <c r="FN295" s="39"/>
      <c r="FO295" s="39"/>
      <c r="FP295" s="39"/>
      <c r="FQ295" s="39"/>
      <c r="FR295" s="39"/>
      <c r="FS295" s="39"/>
      <c r="FT295" s="39"/>
      <c r="FU295" s="39"/>
      <c r="FV295" s="39"/>
      <c r="FW295" s="39"/>
      <c r="FX295" s="39"/>
      <c r="FY295" s="39"/>
      <c r="FZ295" s="39"/>
      <c r="GA295" s="39"/>
      <c r="GB295" s="39"/>
      <c r="GC295" s="39"/>
      <c r="GD295" s="39"/>
      <c r="GE295" s="39"/>
      <c r="GF295" s="39"/>
      <c r="GG295" s="39"/>
      <c r="GH295" s="39"/>
      <c r="GI295" s="39"/>
      <c r="GJ295" s="39"/>
      <c r="GK295" s="39"/>
      <c r="GL295" s="39"/>
      <c r="GM295" s="39"/>
    </row>
    <row r="296" spans="1:195" ht="12" customHeight="1" x14ac:dyDescent="0.2">
      <c r="A296" s="58">
        <v>257</v>
      </c>
      <c r="B296" s="40" t="s">
        <v>914</v>
      </c>
      <c r="C296" s="151" t="s">
        <v>996</v>
      </c>
      <c r="D296" s="10" t="s">
        <v>24</v>
      </c>
      <c r="E296" s="108">
        <v>2</v>
      </c>
      <c r="F296" s="220"/>
      <c r="G296" s="267"/>
      <c r="H296" s="383"/>
      <c r="I296" s="190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  <c r="DG296" s="39"/>
      <c r="DH296" s="39"/>
      <c r="DI296" s="39"/>
      <c r="DJ296" s="39"/>
      <c r="DK296" s="39"/>
      <c r="DL296" s="39"/>
      <c r="DM296" s="39"/>
      <c r="DN296" s="39"/>
      <c r="DO296" s="39"/>
      <c r="DP296" s="39"/>
      <c r="DQ296" s="39"/>
      <c r="DR296" s="39"/>
      <c r="DS296" s="39"/>
      <c r="DT296" s="39"/>
      <c r="DU296" s="39"/>
      <c r="DV296" s="39"/>
      <c r="DW296" s="39"/>
      <c r="DX296" s="39"/>
      <c r="DY296" s="39"/>
      <c r="DZ296" s="39"/>
      <c r="EA296" s="39"/>
      <c r="EB296" s="39"/>
      <c r="EC296" s="39"/>
      <c r="ED296" s="39"/>
      <c r="EE296" s="39"/>
      <c r="EF296" s="39"/>
      <c r="EG296" s="39"/>
      <c r="EH296" s="39"/>
      <c r="EI296" s="39"/>
      <c r="EJ296" s="39"/>
      <c r="EK296" s="39"/>
      <c r="EL296" s="39"/>
      <c r="EM296" s="39"/>
      <c r="EN296" s="39"/>
      <c r="EO296" s="39"/>
      <c r="EP296" s="39"/>
      <c r="EQ296" s="39"/>
      <c r="ER296" s="39"/>
      <c r="ES296" s="39"/>
      <c r="ET296" s="39"/>
      <c r="EU296" s="39"/>
      <c r="EV296" s="39"/>
      <c r="EW296" s="39"/>
      <c r="EX296" s="39"/>
      <c r="EY296" s="39"/>
      <c r="EZ296" s="39"/>
      <c r="FA296" s="39"/>
      <c r="FB296" s="39"/>
      <c r="FC296" s="39"/>
      <c r="FD296" s="39"/>
      <c r="FE296" s="39"/>
      <c r="FF296" s="39"/>
      <c r="FG296" s="39"/>
      <c r="FH296" s="39"/>
      <c r="FI296" s="39"/>
      <c r="FJ296" s="39"/>
      <c r="FK296" s="39"/>
      <c r="FL296" s="39"/>
      <c r="FM296" s="39"/>
      <c r="FN296" s="39"/>
      <c r="FO296" s="39"/>
      <c r="FP296" s="39"/>
      <c r="FQ296" s="39"/>
      <c r="FR296" s="39"/>
      <c r="FS296" s="39"/>
      <c r="FT296" s="39"/>
      <c r="FU296" s="39"/>
      <c r="FV296" s="39"/>
      <c r="FW296" s="39"/>
      <c r="FX296" s="39"/>
      <c r="FY296" s="39"/>
      <c r="FZ296" s="39"/>
      <c r="GA296" s="39"/>
      <c r="GB296" s="39"/>
      <c r="GC296" s="39"/>
      <c r="GD296" s="39"/>
      <c r="GE296" s="39"/>
      <c r="GF296" s="39"/>
      <c r="GG296" s="39"/>
      <c r="GH296" s="39"/>
      <c r="GI296" s="39"/>
      <c r="GJ296" s="39"/>
      <c r="GK296" s="39"/>
      <c r="GL296" s="39"/>
      <c r="GM296" s="39"/>
    </row>
    <row r="297" spans="1:195" ht="12" customHeight="1" x14ac:dyDescent="0.2">
      <c r="A297" s="58">
        <v>258</v>
      </c>
      <c r="B297" s="36" t="s">
        <v>915</v>
      </c>
      <c r="C297" s="218" t="s">
        <v>490</v>
      </c>
      <c r="D297" s="31" t="s">
        <v>24</v>
      </c>
      <c r="E297" s="108">
        <v>2</v>
      </c>
      <c r="F297" s="220"/>
      <c r="G297" s="267"/>
      <c r="H297" s="387"/>
      <c r="I297" s="217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  <c r="DG297" s="39"/>
      <c r="DH297" s="39"/>
      <c r="DI297" s="39"/>
      <c r="DJ297" s="39"/>
      <c r="DK297" s="39"/>
      <c r="DL297" s="39"/>
      <c r="DM297" s="39"/>
      <c r="DN297" s="39"/>
      <c r="DO297" s="39"/>
      <c r="DP297" s="39"/>
      <c r="DQ297" s="39"/>
      <c r="DR297" s="39"/>
      <c r="DS297" s="39"/>
      <c r="DT297" s="39"/>
      <c r="DU297" s="39"/>
      <c r="DV297" s="39"/>
      <c r="DW297" s="39"/>
      <c r="DX297" s="39"/>
      <c r="DY297" s="39"/>
      <c r="DZ297" s="39"/>
      <c r="EA297" s="39"/>
      <c r="EB297" s="39"/>
      <c r="EC297" s="39"/>
      <c r="ED297" s="39"/>
      <c r="EE297" s="39"/>
      <c r="EF297" s="39"/>
      <c r="EG297" s="39"/>
      <c r="EH297" s="39"/>
      <c r="EI297" s="39"/>
      <c r="EJ297" s="39"/>
      <c r="EK297" s="39"/>
      <c r="EL297" s="39"/>
      <c r="EM297" s="39"/>
      <c r="EN297" s="39"/>
      <c r="EO297" s="39"/>
      <c r="EP297" s="39"/>
      <c r="EQ297" s="39"/>
      <c r="ER297" s="39"/>
      <c r="ES297" s="39"/>
      <c r="ET297" s="39"/>
      <c r="EU297" s="39"/>
      <c r="EV297" s="39"/>
      <c r="EW297" s="39"/>
      <c r="EX297" s="39"/>
      <c r="EY297" s="39"/>
      <c r="EZ297" s="39"/>
      <c r="FA297" s="39"/>
      <c r="FB297" s="39"/>
      <c r="FC297" s="39"/>
      <c r="FD297" s="39"/>
      <c r="FE297" s="39"/>
      <c r="FF297" s="39"/>
      <c r="FG297" s="39"/>
      <c r="FH297" s="39"/>
      <c r="FI297" s="39"/>
      <c r="FJ297" s="39"/>
      <c r="FK297" s="39"/>
      <c r="FL297" s="39"/>
      <c r="FM297" s="39"/>
      <c r="FN297" s="39"/>
      <c r="FO297" s="39"/>
      <c r="FP297" s="39"/>
      <c r="FQ297" s="39"/>
      <c r="FR297" s="39"/>
      <c r="FS297" s="39"/>
      <c r="FT297" s="39"/>
      <c r="FU297" s="39"/>
      <c r="FV297" s="39"/>
      <c r="FW297" s="39"/>
      <c r="FX297" s="39"/>
      <c r="FY297" s="39"/>
      <c r="FZ297" s="39"/>
      <c r="GA297" s="39"/>
      <c r="GB297" s="39"/>
      <c r="GC297" s="39"/>
      <c r="GD297" s="39"/>
      <c r="GE297" s="39"/>
      <c r="GF297" s="39"/>
      <c r="GG297" s="39"/>
      <c r="GH297" s="39"/>
      <c r="GI297" s="39"/>
      <c r="GJ297" s="39"/>
      <c r="GK297" s="39"/>
      <c r="GL297" s="39"/>
      <c r="GM297" s="39"/>
    </row>
    <row r="298" spans="1:195" ht="12" customHeight="1" x14ac:dyDescent="0.2">
      <c r="A298" s="58">
        <v>259</v>
      </c>
      <c r="B298" s="40" t="s">
        <v>916</v>
      </c>
      <c r="C298" s="151" t="s">
        <v>739</v>
      </c>
      <c r="D298" s="42" t="s">
        <v>24</v>
      </c>
      <c r="E298" s="105">
        <v>1</v>
      </c>
      <c r="F298" s="115"/>
      <c r="G298" s="267"/>
      <c r="H298" s="387"/>
      <c r="I298" s="217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  <c r="DG298" s="39"/>
      <c r="DH298" s="39"/>
      <c r="DI298" s="39"/>
      <c r="DJ298" s="39"/>
      <c r="DK298" s="39"/>
      <c r="DL298" s="39"/>
      <c r="DM298" s="39"/>
      <c r="DN298" s="39"/>
      <c r="DO298" s="39"/>
      <c r="DP298" s="39"/>
      <c r="DQ298" s="39"/>
      <c r="DR298" s="39"/>
      <c r="DS298" s="39"/>
      <c r="DT298" s="39"/>
      <c r="DU298" s="39"/>
      <c r="DV298" s="39"/>
      <c r="DW298" s="39"/>
      <c r="DX298" s="39"/>
      <c r="DY298" s="39"/>
      <c r="DZ298" s="39"/>
      <c r="EA298" s="39"/>
      <c r="EB298" s="39"/>
      <c r="EC298" s="39"/>
      <c r="ED298" s="39"/>
      <c r="EE298" s="39"/>
      <c r="EF298" s="39"/>
      <c r="EG298" s="39"/>
      <c r="EH298" s="39"/>
      <c r="EI298" s="39"/>
      <c r="EJ298" s="39"/>
      <c r="EK298" s="39"/>
      <c r="EL298" s="39"/>
      <c r="EM298" s="39"/>
      <c r="EN298" s="39"/>
      <c r="EO298" s="39"/>
      <c r="EP298" s="39"/>
      <c r="EQ298" s="39"/>
      <c r="ER298" s="39"/>
      <c r="ES298" s="39"/>
      <c r="ET298" s="39"/>
      <c r="EU298" s="39"/>
      <c r="EV298" s="39"/>
      <c r="EW298" s="39"/>
      <c r="EX298" s="39"/>
      <c r="EY298" s="39"/>
      <c r="EZ298" s="39"/>
      <c r="FA298" s="39"/>
      <c r="FB298" s="39"/>
      <c r="FC298" s="39"/>
      <c r="FD298" s="39"/>
      <c r="FE298" s="39"/>
      <c r="FF298" s="39"/>
      <c r="FG298" s="39"/>
      <c r="FH298" s="39"/>
      <c r="FI298" s="39"/>
      <c r="FJ298" s="39"/>
      <c r="FK298" s="39"/>
      <c r="FL298" s="39"/>
      <c r="FM298" s="39"/>
      <c r="FN298" s="39"/>
      <c r="FO298" s="39"/>
      <c r="FP298" s="39"/>
      <c r="FQ298" s="39"/>
      <c r="FR298" s="39"/>
      <c r="FS298" s="39"/>
      <c r="FT298" s="39"/>
      <c r="FU298" s="39"/>
      <c r="FV298" s="39"/>
      <c r="FW298" s="39"/>
      <c r="FX298" s="39"/>
      <c r="FY298" s="39"/>
      <c r="FZ298" s="39"/>
      <c r="GA298" s="39"/>
      <c r="GB298" s="39"/>
      <c r="GC298" s="39"/>
      <c r="GD298" s="39"/>
      <c r="GE298" s="39"/>
      <c r="GF298" s="39"/>
      <c r="GG298" s="39"/>
      <c r="GH298" s="39"/>
      <c r="GI298" s="39"/>
      <c r="GJ298" s="39"/>
      <c r="GK298" s="39"/>
      <c r="GL298" s="39"/>
      <c r="GM298" s="39"/>
    </row>
    <row r="299" spans="1:195" ht="12" customHeight="1" x14ac:dyDescent="0.2">
      <c r="A299" s="58">
        <v>260</v>
      </c>
      <c r="B299" s="36" t="s">
        <v>917</v>
      </c>
      <c r="C299" s="151" t="s">
        <v>997</v>
      </c>
      <c r="D299" s="42" t="s">
        <v>24</v>
      </c>
      <c r="E299" s="105">
        <v>21</v>
      </c>
      <c r="F299" s="115"/>
      <c r="G299" s="267"/>
      <c r="H299" s="387"/>
      <c r="I299" s="217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  <c r="DG299" s="39"/>
      <c r="DH299" s="39"/>
      <c r="DI299" s="39"/>
      <c r="DJ299" s="39"/>
      <c r="DK299" s="39"/>
      <c r="DL299" s="39"/>
      <c r="DM299" s="39"/>
      <c r="DN299" s="39"/>
      <c r="DO299" s="39"/>
      <c r="DP299" s="39"/>
      <c r="DQ299" s="39"/>
      <c r="DR299" s="39"/>
      <c r="DS299" s="39"/>
      <c r="DT299" s="39"/>
      <c r="DU299" s="39"/>
      <c r="DV299" s="39"/>
      <c r="DW299" s="39"/>
      <c r="DX299" s="39"/>
      <c r="DY299" s="39"/>
      <c r="DZ299" s="39"/>
      <c r="EA299" s="39"/>
      <c r="EB299" s="39"/>
      <c r="EC299" s="39"/>
      <c r="ED299" s="39"/>
      <c r="EE299" s="39"/>
      <c r="EF299" s="39"/>
      <c r="EG299" s="39"/>
      <c r="EH299" s="39"/>
      <c r="EI299" s="39"/>
      <c r="EJ299" s="39"/>
      <c r="EK299" s="39"/>
      <c r="EL299" s="39"/>
      <c r="EM299" s="39"/>
      <c r="EN299" s="39"/>
      <c r="EO299" s="39"/>
      <c r="EP299" s="39"/>
      <c r="EQ299" s="39"/>
      <c r="ER299" s="39"/>
      <c r="ES299" s="39"/>
      <c r="ET299" s="39"/>
      <c r="EU299" s="39"/>
      <c r="EV299" s="39"/>
      <c r="EW299" s="39"/>
      <c r="EX299" s="39"/>
      <c r="EY299" s="39"/>
      <c r="EZ299" s="39"/>
      <c r="FA299" s="39"/>
      <c r="FB299" s="39"/>
      <c r="FC299" s="39"/>
      <c r="FD299" s="39"/>
      <c r="FE299" s="39"/>
      <c r="FF299" s="39"/>
      <c r="FG299" s="39"/>
      <c r="FH299" s="39"/>
      <c r="FI299" s="39"/>
      <c r="FJ299" s="39"/>
      <c r="FK299" s="39"/>
      <c r="FL299" s="39"/>
      <c r="FM299" s="39"/>
      <c r="FN299" s="39"/>
      <c r="FO299" s="39"/>
      <c r="FP299" s="39"/>
      <c r="FQ299" s="39"/>
      <c r="FR299" s="39"/>
      <c r="FS299" s="39"/>
      <c r="FT299" s="39"/>
      <c r="FU299" s="39"/>
      <c r="FV299" s="39"/>
      <c r="FW299" s="39"/>
      <c r="FX299" s="39"/>
      <c r="FY299" s="39"/>
      <c r="FZ299" s="39"/>
      <c r="GA299" s="39"/>
      <c r="GB299" s="39"/>
      <c r="GC299" s="39"/>
      <c r="GD299" s="39"/>
      <c r="GE299" s="39"/>
      <c r="GF299" s="39"/>
      <c r="GG299" s="39"/>
      <c r="GH299" s="39"/>
      <c r="GI299" s="39"/>
      <c r="GJ299" s="39"/>
      <c r="GK299" s="39"/>
      <c r="GL299" s="39"/>
      <c r="GM299" s="39"/>
    </row>
    <row r="300" spans="1:195" ht="12" customHeight="1" x14ac:dyDescent="0.2">
      <c r="A300" s="58">
        <v>261</v>
      </c>
      <c r="B300" s="40" t="s">
        <v>918</v>
      </c>
      <c r="C300" s="151" t="s">
        <v>303</v>
      </c>
      <c r="D300" s="42" t="s">
        <v>24</v>
      </c>
      <c r="E300" s="105">
        <v>2</v>
      </c>
      <c r="F300" s="115"/>
      <c r="G300" s="267"/>
      <c r="H300" s="387"/>
      <c r="I300" s="217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  <c r="DG300" s="39"/>
      <c r="DH300" s="39"/>
      <c r="DI300" s="39"/>
      <c r="DJ300" s="39"/>
      <c r="DK300" s="39"/>
      <c r="DL300" s="39"/>
      <c r="DM300" s="39"/>
      <c r="DN300" s="39"/>
      <c r="DO300" s="39"/>
      <c r="DP300" s="39"/>
      <c r="DQ300" s="39"/>
      <c r="DR300" s="39"/>
      <c r="DS300" s="39"/>
      <c r="DT300" s="39"/>
      <c r="DU300" s="39"/>
      <c r="DV300" s="39"/>
      <c r="DW300" s="39"/>
      <c r="DX300" s="39"/>
      <c r="DY300" s="39"/>
      <c r="DZ300" s="39"/>
      <c r="EA300" s="39"/>
      <c r="EB300" s="39"/>
      <c r="EC300" s="39"/>
      <c r="ED300" s="39"/>
      <c r="EE300" s="39"/>
      <c r="EF300" s="39"/>
      <c r="EG300" s="39"/>
      <c r="EH300" s="39"/>
      <c r="EI300" s="39"/>
      <c r="EJ300" s="39"/>
      <c r="EK300" s="39"/>
      <c r="EL300" s="39"/>
      <c r="EM300" s="39"/>
      <c r="EN300" s="39"/>
      <c r="EO300" s="39"/>
      <c r="EP300" s="39"/>
      <c r="EQ300" s="39"/>
      <c r="ER300" s="39"/>
      <c r="ES300" s="39"/>
      <c r="ET300" s="39"/>
      <c r="EU300" s="39"/>
      <c r="EV300" s="39"/>
      <c r="EW300" s="39"/>
      <c r="EX300" s="39"/>
      <c r="EY300" s="39"/>
      <c r="EZ300" s="39"/>
      <c r="FA300" s="39"/>
      <c r="FB300" s="39"/>
      <c r="FC300" s="39"/>
      <c r="FD300" s="39"/>
      <c r="FE300" s="39"/>
      <c r="FF300" s="39"/>
      <c r="FG300" s="39"/>
      <c r="FH300" s="39"/>
      <c r="FI300" s="39"/>
      <c r="FJ300" s="39"/>
      <c r="FK300" s="39"/>
      <c r="FL300" s="39"/>
      <c r="FM300" s="39"/>
      <c r="FN300" s="39"/>
      <c r="FO300" s="39"/>
      <c r="FP300" s="39"/>
      <c r="FQ300" s="39"/>
      <c r="FR300" s="39"/>
      <c r="FS300" s="39"/>
      <c r="FT300" s="39"/>
      <c r="FU300" s="39"/>
      <c r="FV300" s="39"/>
      <c r="FW300" s="39"/>
      <c r="FX300" s="39"/>
      <c r="FY300" s="39"/>
      <c r="FZ300" s="39"/>
      <c r="GA300" s="39"/>
      <c r="GB300" s="39"/>
      <c r="GC300" s="39"/>
      <c r="GD300" s="39"/>
      <c r="GE300" s="39"/>
      <c r="GF300" s="39"/>
      <c r="GG300" s="39"/>
      <c r="GH300" s="39"/>
      <c r="GI300" s="39"/>
      <c r="GJ300" s="39"/>
      <c r="GK300" s="39"/>
      <c r="GL300" s="39"/>
      <c r="GM300" s="39"/>
    </row>
    <row r="301" spans="1:195" ht="12" customHeight="1" x14ac:dyDescent="0.2">
      <c r="A301" s="58">
        <v>262</v>
      </c>
      <c r="B301" s="36" t="s">
        <v>919</v>
      </c>
      <c r="C301" s="218" t="s">
        <v>998</v>
      </c>
      <c r="D301" s="121" t="s">
        <v>24</v>
      </c>
      <c r="E301" s="124">
        <v>1</v>
      </c>
      <c r="F301" s="220"/>
      <c r="G301" s="267"/>
      <c r="H301" s="387"/>
      <c r="I301" s="217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  <c r="DG301" s="39"/>
      <c r="DH301" s="39"/>
      <c r="DI301" s="39"/>
      <c r="DJ301" s="39"/>
      <c r="DK301" s="39"/>
      <c r="DL301" s="39"/>
      <c r="DM301" s="39"/>
      <c r="DN301" s="39"/>
      <c r="DO301" s="39"/>
      <c r="DP301" s="39"/>
      <c r="DQ301" s="39"/>
      <c r="DR301" s="39"/>
      <c r="DS301" s="39"/>
      <c r="DT301" s="39"/>
      <c r="DU301" s="39"/>
      <c r="DV301" s="39"/>
      <c r="DW301" s="39"/>
      <c r="DX301" s="39"/>
      <c r="DY301" s="39"/>
      <c r="DZ301" s="39"/>
      <c r="EA301" s="39"/>
      <c r="EB301" s="39"/>
      <c r="EC301" s="39"/>
      <c r="ED301" s="39"/>
      <c r="EE301" s="39"/>
      <c r="EF301" s="39"/>
      <c r="EG301" s="39"/>
      <c r="EH301" s="39"/>
      <c r="EI301" s="39"/>
      <c r="EJ301" s="39"/>
      <c r="EK301" s="39"/>
      <c r="EL301" s="39"/>
      <c r="EM301" s="39"/>
      <c r="EN301" s="39"/>
      <c r="EO301" s="39"/>
      <c r="EP301" s="39"/>
      <c r="EQ301" s="39"/>
      <c r="ER301" s="39"/>
      <c r="ES301" s="39"/>
      <c r="ET301" s="39"/>
      <c r="EU301" s="39"/>
      <c r="EV301" s="39"/>
      <c r="EW301" s="39"/>
      <c r="EX301" s="39"/>
      <c r="EY301" s="39"/>
      <c r="EZ301" s="39"/>
      <c r="FA301" s="39"/>
      <c r="FB301" s="39"/>
      <c r="FC301" s="39"/>
      <c r="FD301" s="39"/>
      <c r="FE301" s="39"/>
      <c r="FF301" s="39"/>
      <c r="FG301" s="39"/>
      <c r="FH301" s="39"/>
      <c r="FI301" s="39"/>
      <c r="FJ301" s="39"/>
      <c r="FK301" s="39"/>
      <c r="FL301" s="39"/>
      <c r="FM301" s="39"/>
      <c r="FN301" s="39"/>
      <c r="FO301" s="39"/>
      <c r="FP301" s="39"/>
      <c r="FQ301" s="39"/>
      <c r="FR301" s="39"/>
      <c r="FS301" s="39"/>
      <c r="FT301" s="39"/>
      <c r="FU301" s="39"/>
      <c r="FV301" s="39"/>
      <c r="FW301" s="39"/>
      <c r="FX301" s="39"/>
      <c r="FY301" s="39"/>
      <c r="FZ301" s="39"/>
      <c r="GA301" s="39"/>
      <c r="GB301" s="39"/>
      <c r="GC301" s="39"/>
      <c r="GD301" s="39"/>
      <c r="GE301" s="39"/>
      <c r="GF301" s="39"/>
      <c r="GG301" s="39"/>
      <c r="GH301" s="39"/>
      <c r="GI301" s="39"/>
      <c r="GJ301" s="39"/>
      <c r="GK301" s="39"/>
      <c r="GL301" s="39"/>
      <c r="GM301" s="39"/>
    </row>
    <row r="302" spans="1:195" ht="12" customHeight="1" x14ac:dyDescent="0.2">
      <c r="A302" s="58">
        <v>263</v>
      </c>
      <c r="B302" s="40" t="s">
        <v>999</v>
      </c>
      <c r="C302" s="218" t="s">
        <v>902</v>
      </c>
      <c r="D302" s="121" t="s">
        <v>24</v>
      </c>
      <c r="E302" s="124">
        <v>2</v>
      </c>
      <c r="F302" s="220"/>
      <c r="G302" s="267"/>
      <c r="H302" s="387"/>
      <c r="I302" s="217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  <c r="DG302" s="39"/>
      <c r="DH302" s="39"/>
      <c r="DI302" s="39"/>
      <c r="DJ302" s="39"/>
      <c r="DK302" s="39"/>
      <c r="DL302" s="39"/>
      <c r="DM302" s="39"/>
      <c r="DN302" s="39"/>
      <c r="DO302" s="39"/>
      <c r="DP302" s="39"/>
      <c r="DQ302" s="39"/>
      <c r="DR302" s="39"/>
      <c r="DS302" s="39"/>
      <c r="DT302" s="39"/>
      <c r="DU302" s="39"/>
      <c r="DV302" s="39"/>
      <c r="DW302" s="39"/>
      <c r="DX302" s="39"/>
      <c r="DY302" s="39"/>
      <c r="DZ302" s="39"/>
      <c r="EA302" s="39"/>
      <c r="EB302" s="39"/>
      <c r="EC302" s="39"/>
      <c r="ED302" s="39"/>
      <c r="EE302" s="39"/>
      <c r="EF302" s="39"/>
      <c r="EG302" s="39"/>
      <c r="EH302" s="39"/>
      <c r="EI302" s="39"/>
      <c r="EJ302" s="39"/>
      <c r="EK302" s="39"/>
      <c r="EL302" s="39"/>
      <c r="EM302" s="39"/>
      <c r="EN302" s="39"/>
      <c r="EO302" s="39"/>
      <c r="EP302" s="39"/>
      <c r="EQ302" s="39"/>
      <c r="ER302" s="39"/>
      <c r="ES302" s="39"/>
      <c r="ET302" s="39"/>
      <c r="EU302" s="39"/>
      <c r="EV302" s="39"/>
      <c r="EW302" s="39"/>
      <c r="EX302" s="39"/>
      <c r="EY302" s="39"/>
      <c r="EZ302" s="39"/>
      <c r="FA302" s="39"/>
      <c r="FB302" s="39"/>
      <c r="FC302" s="39"/>
      <c r="FD302" s="39"/>
      <c r="FE302" s="39"/>
      <c r="FF302" s="39"/>
      <c r="FG302" s="39"/>
      <c r="FH302" s="39"/>
      <c r="FI302" s="39"/>
      <c r="FJ302" s="39"/>
      <c r="FK302" s="39"/>
      <c r="FL302" s="39"/>
      <c r="FM302" s="39"/>
      <c r="FN302" s="39"/>
      <c r="FO302" s="39"/>
      <c r="FP302" s="39"/>
      <c r="FQ302" s="39"/>
      <c r="FR302" s="39"/>
      <c r="FS302" s="39"/>
      <c r="FT302" s="39"/>
      <c r="FU302" s="39"/>
      <c r="FV302" s="39"/>
      <c r="FW302" s="39"/>
      <c r="FX302" s="39"/>
      <c r="FY302" s="39"/>
      <c r="FZ302" s="39"/>
      <c r="GA302" s="39"/>
      <c r="GB302" s="39"/>
      <c r="GC302" s="39"/>
      <c r="GD302" s="39"/>
      <c r="GE302" s="39"/>
      <c r="GF302" s="39"/>
      <c r="GG302" s="39"/>
      <c r="GH302" s="39"/>
      <c r="GI302" s="39"/>
      <c r="GJ302" s="39"/>
      <c r="GK302" s="39"/>
      <c r="GL302" s="39"/>
      <c r="GM302" s="39"/>
    </row>
    <row r="303" spans="1:195" ht="12" customHeight="1" x14ac:dyDescent="0.2">
      <c r="A303" s="58">
        <v>264</v>
      </c>
      <c r="B303" s="36" t="s">
        <v>1000</v>
      </c>
      <c r="C303" s="218" t="s">
        <v>903</v>
      </c>
      <c r="D303" s="121" t="s">
        <v>24</v>
      </c>
      <c r="E303" s="124">
        <v>2</v>
      </c>
      <c r="F303" s="220"/>
      <c r="G303" s="267"/>
      <c r="H303" s="387"/>
      <c r="I303" s="217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  <c r="DG303" s="39"/>
      <c r="DH303" s="39"/>
      <c r="DI303" s="39"/>
      <c r="DJ303" s="39"/>
      <c r="DK303" s="39"/>
      <c r="DL303" s="39"/>
      <c r="DM303" s="39"/>
      <c r="DN303" s="39"/>
      <c r="DO303" s="39"/>
      <c r="DP303" s="39"/>
      <c r="DQ303" s="39"/>
      <c r="DR303" s="39"/>
      <c r="DS303" s="39"/>
      <c r="DT303" s="39"/>
      <c r="DU303" s="39"/>
      <c r="DV303" s="39"/>
      <c r="DW303" s="39"/>
      <c r="DX303" s="39"/>
      <c r="DY303" s="39"/>
      <c r="DZ303" s="39"/>
      <c r="EA303" s="39"/>
      <c r="EB303" s="39"/>
      <c r="EC303" s="39"/>
      <c r="ED303" s="39"/>
      <c r="EE303" s="39"/>
      <c r="EF303" s="39"/>
      <c r="EG303" s="39"/>
      <c r="EH303" s="39"/>
      <c r="EI303" s="39"/>
      <c r="EJ303" s="39"/>
      <c r="EK303" s="39"/>
      <c r="EL303" s="39"/>
      <c r="EM303" s="39"/>
      <c r="EN303" s="39"/>
      <c r="EO303" s="39"/>
      <c r="EP303" s="39"/>
      <c r="EQ303" s="39"/>
      <c r="ER303" s="39"/>
      <c r="ES303" s="39"/>
      <c r="ET303" s="39"/>
      <c r="EU303" s="39"/>
      <c r="EV303" s="39"/>
      <c r="EW303" s="39"/>
      <c r="EX303" s="39"/>
      <c r="EY303" s="39"/>
      <c r="EZ303" s="39"/>
      <c r="FA303" s="39"/>
      <c r="FB303" s="39"/>
      <c r="FC303" s="39"/>
      <c r="FD303" s="39"/>
      <c r="FE303" s="39"/>
      <c r="FF303" s="39"/>
      <c r="FG303" s="39"/>
      <c r="FH303" s="39"/>
      <c r="FI303" s="39"/>
      <c r="FJ303" s="39"/>
      <c r="FK303" s="39"/>
      <c r="FL303" s="39"/>
      <c r="FM303" s="39"/>
      <c r="FN303" s="39"/>
      <c r="FO303" s="39"/>
      <c r="FP303" s="39"/>
      <c r="FQ303" s="39"/>
      <c r="FR303" s="39"/>
      <c r="FS303" s="39"/>
      <c r="FT303" s="39"/>
      <c r="FU303" s="39"/>
      <c r="FV303" s="39"/>
      <c r="FW303" s="39"/>
      <c r="FX303" s="39"/>
      <c r="FY303" s="39"/>
      <c r="FZ303" s="39"/>
      <c r="GA303" s="39"/>
      <c r="GB303" s="39"/>
      <c r="GC303" s="39"/>
      <c r="GD303" s="39"/>
      <c r="GE303" s="39"/>
      <c r="GF303" s="39"/>
      <c r="GG303" s="39"/>
      <c r="GH303" s="39"/>
      <c r="GI303" s="39"/>
      <c r="GJ303" s="39"/>
      <c r="GK303" s="39"/>
      <c r="GL303" s="39"/>
      <c r="GM303" s="39"/>
    </row>
    <row r="304" spans="1:195" ht="12" customHeight="1" x14ac:dyDescent="0.2">
      <c r="A304" s="58">
        <v>265</v>
      </c>
      <c r="B304" s="40" t="s">
        <v>1001</v>
      </c>
      <c r="C304" s="218" t="s">
        <v>904</v>
      </c>
      <c r="D304" s="121" t="s">
        <v>24</v>
      </c>
      <c r="E304" s="124">
        <v>1</v>
      </c>
      <c r="F304" s="220"/>
      <c r="G304" s="267"/>
      <c r="H304" s="387"/>
      <c r="I304" s="217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  <c r="DJ304" s="39"/>
      <c r="DK304" s="39"/>
      <c r="DL304" s="39"/>
      <c r="DM304" s="39"/>
      <c r="DN304" s="39"/>
      <c r="DO304" s="39"/>
      <c r="DP304" s="39"/>
      <c r="DQ304" s="39"/>
      <c r="DR304" s="39"/>
      <c r="DS304" s="39"/>
      <c r="DT304" s="39"/>
      <c r="DU304" s="39"/>
      <c r="DV304" s="39"/>
      <c r="DW304" s="39"/>
      <c r="DX304" s="39"/>
      <c r="DY304" s="39"/>
      <c r="DZ304" s="39"/>
      <c r="EA304" s="39"/>
      <c r="EB304" s="39"/>
      <c r="EC304" s="39"/>
      <c r="ED304" s="39"/>
      <c r="EE304" s="39"/>
      <c r="EF304" s="39"/>
      <c r="EG304" s="39"/>
      <c r="EH304" s="39"/>
      <c r="EI304" s="39"/>
      <c r="EJ304" s="39"/>
      <c r="EK304" s="39"/>
      <c r="EL304" s="39"/>
      <c r="EM304" s="39"/>
      <c r="EN304" s="39"/>
      <c r="EO304" s="39"/>
      <c r="EP304" s="39"/>
      <c r="EQ304" s="39"/>
      <c r="ER304" s="39"/>
      <c r="ES304" s="39"/>
      <c r="ET304" s="39"/>
      <c r="EU304" s="39"/>
      <c r="EV304" s="39"/>
      <c r="EW304" s="39"/>
      <c r="EX304" s="39"/>
      <c r="EY304" s="39"/>
      <c r="EZ304" s="39"/>
      <c r="FA304" s="39"/>
      <c r="FB304" s="39"/>
      <c r="FC304" s="39"/>
      <c r="FD304" s="39"/>
      <c r="FE304" s="39"/>
      <c r="FF304" s="39"/>
      <c r="FG304" s="39"/>
      <c r="FH304" s="39"/>
      <c r="FI304" s="39"/>
      <c r="FJ304" s="39"/>
      <c r="FK304" s="39"/>
      <c r="FL304" s="39"/>
      <c r="FM304" s="39"/>
      <c r="FN304" s="39"/>
      <c r="FO304" s="39"/>
      <c r="FP304" s="39"/>
      <c r="FQ304" s="39"/>
      <c r="FR304" s="39"/>
      <c r="FS304" s="39"/>
      <c r="FT304" s="39"/>
      <c r="FU304" s="39"/>
      <c r="FV304" s="39"/>
      <c r="FW304" s="39"/>
      <c r="FX304" s="39"/>
      <c r="FY304" s="39"/>
      <c r="FZ304" s="39"/>
      <c r="GA304" s="39"/>
      <c r="GB304" s="39"/>
      <c r="GC304" s="39"/>
      <c r="GD304" s="39"/>
      <c r="GE304" s="39"/>
      <c r="GF304" s="39"/>
      <c r="GG304" s="39"/>
      <c r="GH304" s="39"/>
      <c r="GI304" s="39"/>
      <c r="GJ304" s="39"/>
      <c r="GK304" s="39"/>
      <c r="GL304" s="39"/>
      <c r="GM304" s="39"/>
    </row>
    <row r="305" spans="1:195" ht="12" customHeight="1" x14ac:dyDescent="0.2">
      <c r="A305" s="58">
        <v>266</v>
      </c>
      <c r="B305" s="36" t="s">
        <v>1002</v>
      </c>
      <c r="C305" s="218" t="s">
        <v>905</v>
      </c>
      <c r="D305" s="121" t="s">
        <v>24</v>
      </c>
      <c r="E305" s="124">
        <v>3</v>
      </c>
      <c r="F305" s="220"/>
      <c r="G305" s="267"/>
      <c r="H305" s="387"/>
      <c r="I305" s="217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  <c r="DG305" s="39"/>
      <c r="DH305" s="39"/>
      <c r="DI305" s="39"/>
      <c r="DJ305" s="39"/>
      <c r="DK305" s="39"/>
      <c r="DL305" s="39"/>
      <c r="DM305" s="39"/>
      <c r="DN305" s="39"/>
      <c r="DO305" s="39"/>
      <c r="DP305" s="39"/>
      <c r="DQ305" s="39"/>
      <c r="DR305" s="39"/>
      <c r="DS305" s="39"/>
      <c r="DT305" s="39"/>
      <c r="DU305" s="39"/>
      <c r="DV305" s="39"/>
      <c r="DW305" s="39"/>
      <c r="DX305" s="39"/>
      <c r="DY305" s="39"/>
      <c r="DZ305" s="39"/>
      <c r="EA305" s="39"/>
      <c r="EB305" s="39"/>
      <c r="EC305" s="39"/>
      <c r="ED305" s="39"/>
      <c r="EE305" s="39"/>
      <c r="EF305" s="39"/>
      <c r="EG305" s="39"/>
      <c r="EH305" s="39"/>
      <c r="EI305" s="39"/>
      <c r="EJ305" s="39"/>
      <c r="EK305" s="39"/>
      <c r="EL305" s="39"/>
      <c r="EM305" s="39"/>
      <c r="EN305" s="39"/>
      <c r="EO305" s="39"/>
      <c r="EP305" s="39"/>
      <c r="EQ305" s="39"/>
      <c r="ER305" s="39"/>
      <c r="ES305" s="39"/>
      <c r="ET305" s="39"/>
      <c r="EU305" s="39"/>
      <c r="EV305" s="39"/>
      <c r="EW305" s="39"/>
      <c r="EX305" s="39"/>
      <c r="EY305" s="39"/>
      <c r="EZ305" s="39"/>
      <c r="FA305" s="39"/>
      <c r="FB305" s="39"/>
      <c r="FC305" s="39"/>
      <c r="FD305" s="39"/>
      <c r="FE305" s="39"/>
      <c r="FF305" s="39"/>
      <c r="FG305" s="39"/>
      <c r="FH305" s="39"/>
      <c r="FI305" s="39"/>
      <c r="FJ305" s="39"/>
      <c r="FK305" s="39"/>
      <c r="FL305" s="39"/>
      <c r="FM305" s="39"/>
      <c r="FN305" s="39"/>
      <c r="FO305" s="39"/>
      <c r="FP305" s="39"/>
      <c r="FQ305" s="39"/>
      <c r="FR305" s="39"/>
      <c r="FS305" s="39"/>
      <c r="FT305" s="39"/>
      <c r="FU305" s="39"/>
      <c r="FV305" s="39"/>
      <c r="FW305" s="39"/>
      <c r="FX305" s="39"/>
      <c r="FY305" s="39"/>
      <c r="FZ305" s="39"/>
      <c r="GA305" s="39"/>
      <c r="GB305" s="39"/>
      <c r="GC305" s="39"/>
      <c r="GD305" s="39"/>
      <c r="GE305" s="39"/>
      <c r="GF305" s="39"/>
      <c r="GG305" s="39"/>
      <c r="GH305" s="39"/>
      <c r="GI305" s="39"/>
      <c r="GJ305" s="39"/>
      <c r="GK305" s="39"/>
      <c r="GL305" s="39"/>
      <c r="GM305" s="39"/>
    </row>
    <row r="306" spans="1:195" ht="12" customHeight="1" x14ac:dyDescent="0.2">
      <c r="A306" s="58">
        <v>267</v>
      </c>
      <c r="B306" s="40" t="s">
        <v>1003</v>
      </c>
      <c r="C306" s="218" t="s">
        <v>906</v>
      </c>
      <c r="D306" s="121" t="s">
        <v>24</v>
      </c>
      <c r="E306" s="124">
        <v>4</v>
      </c>
      <c r="F306" s="220"/>
      <c r="G306" s="267"/>
      <c r="H306" s="387"/>
      <c r="I306" s="217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  <c r="DG306" s="39"/>
      <c r="DH306" s="39"/>
      <c r="DI306" s="39"/>
      <c r="DJ306" s="39"/>
      <c r="DK306" s="39"/>
      <c r="DL306" s="39"/>
      <c r="DM306" s="39"/>
      <c r="DN306" s="39"/>
      <c r="DO306" s="39"/>
      <c r="DP306" s="39"/>
      <c r="DQ306" s="39"/>
      <c r="DR306" s="39"/>
      <c r="DS306" s="39"/>
      <c r="DT306" s="39"/>
      <c r="DU306" s="39"/>
      <c r="DV306" s="39"/>
      <c r="DW306" s="39"/>
      <c r="DX306" s="39"/>
      <c r="DY306" s="39"/>
      <c r="DZ306" s="39"/>
      <c r="EA306" s="39"/>
      <c r="EB306" s="39"/>
      <c r="EC306" s="39"/>
      <c r="ED306" s="39"/>
      <c r="EE306" s="39"/>
      <c r="EF306" s="39"/>
      <c r="EG306" s="39"/>
      <c r="EH306" s="39"/>
      <c r="EI306" s="39"/>
      <c r="EJ306" s="39"/>
      <c r="EK306" s="39"/>
      <c r="EL306" s="39"/>
      <c r="EM306" s="39"/>
      <c r="EN306" s="39"/>
      <c r="EO306" s="39"/>
      <c r="EP306" s="39"/>
      <c r="EQ306" s="39"/>
      <c r="ER306" s="39"/>
      <c r="ES306" s="39"/>
      <c r="ET306" s="39"/>
      <c r="EU306" s="39"/>
      <c r="EV306" s="39"/>
      <c r="EW306" s="39"/>
      <c r="EX306" s="39"/>
      <c r="EY306" s="39"/>
      <c r="EZ306" s="39"/>
      <c r="FA306" s="39"/>
      <c r="FB306" s="39"/>
      <c r="FC306" s="39"/>
      <c r="FD306" s="39"/>
      <c r="FE306" s="39"/>
      <c r="FF306" s="39"/>
      <c r="FG306" s="39"/>
      <c r="FH306" s="39"/>
      <c r="FI306" s="39"/>
      <c r="FJ306" s="39"/>
      <c r="FK306" s="39"/>
      <c r="FL306" s="39"/>
      <c r="FM306" s="39"/>
      <c r="FN306" s="39"/>
      <c r="FO306" s="39"/>
      <c r="FP306" s="39"/>
      <c r="FQ306" s="39"/>
      <c r="FR306" s="39"/>
      <c r="FS306" s="39"/>
      <c r="FT306" s="39"/>
      <c r="FU306" s="39"/>
      <c r="FV306" s="39"/>
      <c r="FW306" s="39"/>
      <c r="FX306" s="39"/>
      <c r="FY306" s="39"/>
      <c r="FZ306" s="39"/>
      <c r="GA306" s="39"/>
      <c r="GB306" s="39"/>
      <c r="GC306" s="39"/>
      <c r="GD306" s="39"/>
      <c r="GE306" s="39"/>
      <c r="GF306" s="39"/>
      <c r="GG306" s="39"/>
      <c r="GH306" s="39"/>
      <c r="GI306" s="39"/>
      <c r="GJ306" s="39"/>
      <c r="GK306" s="39"/>
      <c r="GL306" s="39"/>
      <c r="GM306" s="39"/>
    </row>
    <row r="307" spans="1:195" ht="12" customHeight="1" x14ac:dyDescent="0.2">
      <c r="A307" s="58">
        <v>268</v>
      </c>
      <c r="B307" s="36" t="s">
        <v>1004</v>
      </c>
      <c r="C307" s="218" t="s">
        <v>907</v>
      </c>
      <c r="D307" s="121" t="s">
        <v>24</v>
      </c>
      <c r="E307" s="124">
        <v>33</v>
      </c>
      <c r="F307" s="220"/>
      <c r="G307" s="267"/>
      <c r="H307" s="387"/>
      <c r="I307" s="217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  <c r="DG307" s="39"/>
      <c r="DH307" s="39"/>
      <c r="DI307" s="39"/>
      <c r="DJ307" s="39"/>
      <c r="DK307" s="39"/>
      <c r="DL307" s="39"/>
      <c r="DM307" s="39"/>
      <c r="DN307" s="39"/>
      <c r="DO307" s="39"/>
      <c r="DP307" s="39"/>
      <c r="DQ307" s="39"/>
      <c r="DR307" s="39"/>
      <c r="DS307" s="39"/>
      <c r="DT307" s="39"/>
      <c r="DU307" s="39"/>
      <c r="DV307" s="39"/>
      <c r="DW307" s="39"/>
      <c r="DX307" s="39"/>
      <c r="DY307" s="39"/>
      <c r="DZ307" s="39"/>
      <c r="EA307" s="39"/>
      <c r="EB307" s="39"/>
      <c r="EC307" s="39"/>
      <c r="ED307" s="39"/>
      <c r="EE307" s="39"/>
      <c r="EF307" s="39"/>
      <c r="EG307" s="39"/>
      <c r="EH307" s="39"/>
      <c r="EI307" s="39"/>
      <c r="EJ307" s="39"/>
      <c r="EK307" s="39"/>
      <c r="EL307" s="39"/>
      <c r="EM307" s="39"/>
      <c r="EN307" s="39"/>
      <c r="EO307" s="39"/>
      <c r="EP307" s="39"/>
      <c r="EQ307" s="39"/>
      <c r="ER307" s="39"/>
      <c r="ES307" s="39"/>
      <c r="ET307" s="39"/>
      <c r="EU307" s="39"/>
      <c r="EV307" s="39"/>
      <c r="EW307" s="39"/>
      <c r="EX307" s="39"/>
      <c r="EY307" s="39"/>
      <c r="EZ307" s="39"/>
      <c r="FA307" s="39"/>
      <c r="FB307" s="39"/>
      <c r="FC307" s="39"/>
      <c r="FD307" s="39"/>
      <c r="FE307" s="39"/>
      <c r="FF307" s="39"/>
      <c r="FG307" s="39"/>
      <c r="FH307" s="39"/>
      <c r="FI307" s="39"/>
      <c r="FJ307" s="39"/>
      <c r="FK307" s="39"/>
      <c r="FL307" s="39"/>
      <c r="FM307" s="39"/>
      <c r="FN307" s="39"/>
      <c r="FO307" s="39"/>
      <c r="FP307" s="39"/>
      <c r="FQ307" s="39"/>
      <c r="FR307" s="39"/>
      <c r="FS307" s="39"/>
      <c r="FT307" s="39"/>
      <c r="FU307" s="39"/>
      <c r="FV307" s="39"/>
      <c r="FW307" s="39"/>
      <c r="FX307" s="39"/>
      <c r="FY307" s="39"/>
      <c r="FZ307" s="39"/>
      <c r="GA307" s="39"/>
      <c r="GB307" s="39"/>
      <c r="GC307" s="39"/>
      <c r="GD307" s="39"/>
      <c r="GE307" s="39"/>
      <c r="GF307" s="39"/>
      <c r="GG307" s="39"/>
      <c r="GH307" s="39"/>
      <c r="GI307" s="39"/>
      <c r="GJ307" s="39"/>
      <c r="GK307" s="39"/>
      <c r="GL307" s="39"/>
      <c r="GM307" s="39"/>
    </row>
    <row r="308" spans="1:195" ht="12" customHeight="1" x14ac:dyDescent="0.2">
      <c r="A308" s="58">
        <v>269</v>
      </c>
      <c r="B308" s="40" t="s">
        <v>1005</v>
      </c>
      <c r="C308" s="218" t="s">
        <v>1006</v>
      </c>
      <c r="D308" s="121" t="s">
        <v>24</v>
      </c>
      <c r="E308" s="124">
        <v>2</v>
      </c>
      <c r="F308" s="220"/>
      <c r="G308" s="267"/>
      <c r="H308" s="387"/>
      <c r="I308" s="217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  <c r="DG308" s="39"/>
      <c r="DH308" s="39"/>
      <c r="DI308" s="39"/>
      <c r="DJ308" s="39"/>
      <c r="DK308" s="39"/>
      <c r="DL308" s="39"/>
      <c r="DM308" s="39"/>
      <c r="DN308" s="39"/>
      <c r="DO308" s="39"/>
      <c r="DP308" s="39"/>
      <c r="DQ308" s="39"/>
      <c r="DR308" s="39"/>
      <c r="DS308" s="39"/>
      <c r="DT308" s="39"/>
      <c r="DU308" s="39"/>
      <c r="DV308" s="39"/>
      <c r="DW308" s="39"/>
      <c r="DX308" s="39"/>
      <c r="DY308" s="39"/>
      <c r="DZ308" s="39"/>
      <c r="EA308" s="39"/>
      <c r="EB308" s="39"/>
      <c r="EC308" s="39"/>
      <c r="ED308" s="39"/>
      <c r="EE308" s="39"/>
      <c r="EF308" s="39"/>
      <c r="EG308" s="39"/>
      <c r="EH308" s="39"/>
      <c r="EI308" s="39"/>
      <c r="EJ308" s="39"/>
      <c r="EK308" s="39"/>
      <c r="EL308" s="39"/>
      <c r="EM308" s="39"/>
      <c r="EN308" s="39"/>
      <c r="EO308" s="39"/>
      <c r="EP308" s="39"/>
      <c r="EQ308" s="39"/>
      <c r="ER308" s="39"/>
      <c r="ES308" s="39"/>
      <c r="ET308" s="39"/>
      <c r="EU308" s="39"/>
      <c r="EV308" s="39"/>
      <c r="EW308" s="39"/>
      <c r="EX308" s="39"/>
      <c r="EY308" s="39"/>
      <c r="EZ308" s="39"/>
      <c r="FA308" s="39"/>
      <c r="FB308" s="39"/>
      <c r="FC308" s="39"/>
      <c r="FD308" s="39"/>
      <c r="FE308" s="39"/>
      <c r="FF308" s="39"/>
      <c r="FG308" s="39"/>
      <c r="FH308" s="39"/>
      <c r="FI308" s="39"/>
      <c r="FJ308" s="39"/>
      <c r="FK308" s="39"/>
      <c r="FL308" s="39"/>
      <c r="FM308" s="39"/>
      <c r="FN308" s="39"/>
      <c r="FO308" s="39"/>
      <c r="FP308" s="39"/>
      <c r="FQ308" s="39"/>
      <c r="FR308" s="39"/>
      <c r="FS308" s="39"/>
      <c r="FT308" s="39"/>
      <c r="FU308" s="39"/>
      <c r="FV308" s="39"/>
      <c r="FW308" s="39"/>
      <c r="FX308" s="39"/>
      <c r="FY308" s="39"/>
      <c r="FZ308" s="39"/>
      <c r="GA308" s="39"/>
      <c r="GB308" s="39"/>
      <c r="GC308" s="39"/>
      <c r="GD308" s="39"/>
      <c r="GE308" s="39"/>
      <c r="GF308" s="39"/>
      <c r="GG308" s="39"/>
      <c r="GH308" s="39"/>
      <c r="GI308" s="39"/>
      <c r="GJ308" s="39"/>
      <c r="GK308" s="39"/>
      <c r="GL308" s="39"/>
      <c r="GM308" s="39"/>
    </row>
    <row r="309" spans="1:195" ht="12" customHeight="1" x14ac:dyDescent="0.2">
      <c r="A309" s="58">
        <v>270</v>
      </c>
      <c r="B309" s="36" t="s">
        <v>1007</v>
      </c>
      <c r="C309" s="218" t="s">
        <v>908</v>
      </c>
      <c r="D309" s="121" t="s">
        <v>24</v>
      </c>
      <c r="E309" s="124">
        <v>2</v>
      </c>
      <c r="F309" s="220"/>
      <c r="G309" s="267"/>
      <c r="H309" s="387"/>
      <c r="I309" s="217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  <c r="DG309" s="39"/>
      <c r="DH309" s="39"/>
      <c r="DI309" s="39"/>
      <c r="DJ309" s="39"/>
      <c r="DK309" s="39"/>
      <c r="DL309" s="39"/>
      <c r="DM309" s="39"/>
      <c r="DN309" s="39"/>
      <c r="DO309" s="39"/>
      <c r="DP309" s="39"/>
      <c r="DQ309" s="39"/>
      <c r="DR309" s="39"/>
      <c r="DS309" s="39"/>
      <c r="DT309" s="39"/>
      <c r="DU309" s="39"/>
      <c r="DV309" s="39"/>
      <c r="DW309" s="39"/>
      <c r="DX309" s="39"/>
      <c r="DY309" s="39"/>
      <c r="DZ309" s="39"/>
      <c r="EA309" s="39"/>
      <c r="EB309" s="39"/>
      <c r="EC309" s="39"/>
      <c r="ED309" s="39"/>
      <c r="EE309" s="39"/>
      <c r="EF309" s="39"/>
      <c r="EG309" s="39"/>
      <c r="EH309" s="39"/>
      <c r="EI309" s="39"/>
      <c r="EJ309" s="39"/>
      <c r="EK309" s="39"/>
      <c r="EL309" s="39"/>
      <c r="EM309" s="39"/>
      <c r="EN309" s="39"/>
      <c r="EO309" s="39"/>
      <c r="EP309" s="39"/>
      <c r="EQ309" s="39"/>
      <c r="ER309" s="39"/>
      <c r="ES309" s="39"/>
      <c r="ET309" s="39"/>
      <c r="EU309" s="39"/>
      <c r="EV309" s="39"/>
      <c r="EW309" s="39"/>
      <c r="EX309" s="39"/>
      <c r="EY309" s="39"/>
      <c r="EZ309" s="39"/>
      <c r="FA309" s="39"/>
      <c r="FB309" s="39"/>
      <c r="FC309" s="39"/>
      <c r="FD309" s="39"/>
      <c r="FE309" s="39"/>
      <c r="FF309" s="39"/>
      <c r="FG309" s="39"/>
      <c r="FH309" s="39"/>
      <c r="FI309" s="39"/>
      <c r="FJ309" s="39"/>
      <c r="FK309" s="39"/>
      <c r="FL309" s="39"/>
      <c r="FM309" s="39"/>
      <c r="FN309" s="39"/>
      <c r="FO309" s="39"/>
      <c r="FP309" s="39"/>
      <c r="FQ309" s="39"/>
      <c r="FR309" s="39"/>
      <c r="FS309" s="39"/>
      <c r="FT309" s="39"/>
      <c r="FU309" s="39"/>
      <c r="FV309" s="39"/>
      <c r="FW309" s="39"/>
      <c r="FX309" s="39"/>
      <c r="FY309" s="39"/>
      <c r="FZ309" s="39"/>
      <c r="GA309" s="39"/>
      <c r="GB309" s="39"/>
      <c r="GC309" s="39"/>
      <c r="GD309" s="39"/>
      <c r="GE309" s="39"/>
      <c r="GF309" s="39"/>
      <c r="GG309" s="39"/>
      <c r="GH309" s="39"/>
      <c r="GI309" s="39"/>
      <c r="GJ309" s="39"/>
      <c r="GK309" s="39"/>
      <c r="GL309" s="39"/>
      <c r="GM309" s="39"/>
    </row>
    <row r="310" spans="1:195" ht="12" customHeight="1" x14ac:dyDescent="0.2">
      <c r="A310" s="58">
        <v>271</v>
      </c>
      <c r="B310" s="40" t="s">
        <v>1008</v>
      </c>
      <c r="C310" s="218" t="s">
        <v>1009</v>
      </c>
      <c r="D310" s="121" t="s">
        <v>24</v>
      </c>
      <c r="E310" s="124">
        <v>2</v>
      </c>
      <c r="F310" s="220"/>
      <c r="G310" s="267"/>
      <c r="H310" s="387"/>
      <c r="I310" s="217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  <c r="DG310" s="39"/>
      <c r="DH310" s="39"/>
      <c r="DI310" s="39"/>
      <c r="DJ310" s="39"/>
      <c r="DK310" s="39"/>
      <c r="DL310" s="39"/>
      <c r="DM310" s="39"/>
      <c r="DN310" s="39"/>
      <c r="DO310" s="39"/>
      <c r="DP310" s="39"/>
      <c r="DQ310" s="39"/>
      <c r="DR310" s="39"/>
      <c r="DS310" s="39"/>
      <c r="DT310" s="39"/>
      <c r="DU310" s="39"/>
      <c r="DV310" s="39"/>
      <c r="DW310" s="39"/>
      <c r="DX310" s="39"/>
      <c r="DY310" s="39"/>
      <c r="DZ310" s="39"/>
      <c r="EA310" s="39"/>
      <c r="EB310" s="39"/>
      <c r="EC310" s="39"/>
      <c r="ED310" s="39"/>
      <c r="EE310" s="39"/>
      <c r="EF310" s="39"/>
      <c r="EG310" s="39"/>
      <c r="EH310" s="39"/>
      <c r="EI310" s="39"/>
      <c r="EJ310" s="39"/>
      <c r="EK310" s="39"/>
      <c r="EL310" s="39"/>
      <c r="EM310" s="39"/>
      <c r="EN310" s="39"/>
      <c r="EO310" s="39"/>
      <c r="EP310" s="39"/>
      <c r="EQ310" s="39"/>
      <c r="ER310" s="39"/>
      <c r="ES310" s="39"/>
      <c r="ET310" s="39"/>
      <c r="EU310" s="39"/>
      <c r="EV310" s="39"/>
      <c r="EW310" s="39"/>
      <c r="EX310" s="39"/>
      <c r="EY310" s="39"/>
      <c r="EZ310" s="39"/>
      <c r="FA310" s="39"/>
      <c r="FB310" s="39"/>
      <c r="FC310" s="39"/>
      <c r="FD310" s="39"/>
      <c r="FE310" s="39"/>
      <c r="FF310" s="39"/>
      <c r="FG310" s="39"/>
      <c r="FH310" s="39"/>
      <c r="FI310" s="39"/>
      <c r="FJ310" s="39"/>
      <c r="FK310" s="39"/>
      <c r="FL310" s="39"/>
      <c r="FM310" s="39"/>
      <c r="FN310" s="39"/>
      <c r="FO310" s="39"/>
      <c r="FP310" s="39"/>
      <c r="FQ310" s="39"/>
      <c r="FR310" s="39"/>
      <c r="FS310" s="39"/>
      <c r="FT310" s="39"/>
      <c r="FU310" s="39"/>
      <c r="FV310" s="39"/>
      <c r="FW310" s="39"/>
      <c r="FX310" s="39"/>
      <c r="FY310" s="39"/>
      <c r="FZ310" s="39"/>
      <c r="GA310" s="39"/>
      <c r="GB310" s="39"/>
      <c r="GC310" s="39"/>
      <c r="GD310" s="39"/>
      <c r="GE310" s="39"/>
      <c r="GF310" s="39"/>
      <c r="GG310" s="39"/>
      <c r="GH310" s="39"/>
      <c r="GI310" s="39"/>
      <c r="GJ310" s="39"/>
      <c r="GK310" s="39"/>
      <c r="GL310" s="39"/>
      <c r="GM310" s="39"/>
    </row>
    <row r="311" spans="1:195" ht="12" customHeight="1" x14ac:dyDescent="0.2">
      <c r="A311" s="58">
        <v>272</v>
      </c>
      <c r="B311" s="36" t="s">
        <v>1010</v>
      </c>
      <c r="C311" s="218" t="s">
        <v>1011</v>
      </c>
      <c r="D311" s="121" t="s">
        <v>24</v>
      </c>
      <c r="E311" s="124">
        <v>2</v>
      </c>
      <c r="F311" s="220"/>
      <c r="G311" s="267"/>
      <c r="H311" s="370"/>
      <c r="I311" s="217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  <c r="DG311" s="39"/>
      <c r="DH311" s="39"/>
      <c r="DI311" s="39"/>
      <c r="DJ311" s="39"/>
      <c r="DK311" s="39"/>
      <c r="DL311" s="39"/>
      <c r="DM311" s="39"/>
      <c r="DN311" s="39"/>
      <c r="DO311" s="39"/>
      <c r="DP311" s="39"/>
      <c r="DQ311" s="39"/>
      <c r="DR311" s="39"/>
      <c r="DS311" s="39"/>
      <c r="DT311" s="39"/>
      <c r="DU311" s="39"/>
      <c r="DV311" s="39"/>
      <c r="DW311" s="39"/>
      <c r="DX311" s="39"/>
      <c r="DY311" s="39"/>
      <c r="DZ311" s="39"/>
      <c r="EA311" s="39"/>
      <c r="EB311" s="39"/>
      <c r="EC311" s="39"/>
      <c r="ED311" s="39"/>
      <c r="EE311" s="39"/>
      <c r="EF311" s="39"/>
      <c r="EG311" s="39"/>
      <c r="EH311" s="39"/>
      <c r="EI311" s="39"/>
      <c r="EJ311" s="39"/>
      <c r="EK311" s="39"/>
      <c r="EL311" s="39"/>
      <c r="EM311" s="39"/>
      <c r="EN311" s="39"/>
      <c r="EO311" s="39"/>
      <c r="EP311" s="39"/>
      <c r="EQ311" s="39"/>
      <c r="ER311" s="39"/>
      <c r="ES311" s="39"/>
      <c r="ET311" s="39"/>
      <c r="EU311" s="39"/>
      <c r="EV311" s="39"/>
      <c r="EW311" s="39"/>
      <c r="EX311" s="39"/>
      <c r="EY311" s="39"/>
      <c r="EZ311" s="39"/>
      <c r="FA311" s="39"/>
      <c r="FB311" s="39"/>
      <c r="FC311" s="39"/>
      <c r="FD311" s="39"/>
      <c r="FE311" s="39"/>
      <c r="FF311" s="39"/>
      <c r="FG311" s="39"/>
      <c r="FH311" s="39"/>
      <c r="FI311" s="39"/>
      <c r="FJ311" s="39"/>
      <c r="FK311" s="39"/>
      <c r="FL311" s="39"/>
      <c r="FM311" s="39"/>
      <c r="FN311" s="39"/>
      <c r="FO311" s="39"/>
      <c r="FP311" s="39"/>
      <c r="FQ311" s="39"/>
      <c r="FR311" s="39"/>
      <c r="FS311" s="39"/>
      <c r="FT311" s="39"/>
      <c r="FU311" s="39"/>
      <c r="FV311" s="39"/>
      <c r="FW311" s="39"/>
      <c r="FX311" s="39"/>
      <c r="FY311" s="39"/>
      <c r="FZ311" s="39"/>
      <c r="GA311" s="39"/>
      <c r="GB311" s="39"/>
      <c r="GC311" s="39"/>
      <c r="GD311" s="39"/>
      <c r="GE311" s="39"/>
      <c r="GF311" s="39"/>
      <c r="GG311" s="39"/>
      <c r="GH311" s="39"/>
      <c r="GI311" s="39"/>
      <c r="GJ311" s="39"/>
      <c r="GK311" s="39"/>
      <c r="GL311" s="39"/>
      <c r="GM311" s="39"/>
    </row>
    <row r="312" spans="1:195" ht="15" customHeight="1" x14ac:dyDescent="0.2">
      <c r="A312" s="339"/>
      <c r="B312" s="165"/>
      <c r="C312" s="369" t="s">
        <v>1012</v>
      </c>
      <c r="D312" s="229"/>
      <c r="E312" s="230"/>
      <c r="F312" s="229"/>
      <c r="G312" s="223"/>
      <c r="H312" s="370"/>
    </row>
    <row r="313" spans="1:195" ht="12" customHeight="1" x14ac:dyDescent="0.2">
      <c r="A313" s="58">
        <v>273</v>
      </c>
      <c r="B313" s="36" t="s">
        <v>1013</v>
      </c>
      <c r="C313" s="371" t="s">
        <v>1014</v>
      </c>
      <c r="D313" s="45" t="s">
        <v>24</v>
      </c>
      <c r="E313" s="95">
        <v>1</v>
      </c>
      <c r="F313" s="148"/>
      <c r="G313" s="358"/>
      <c r="H313" s="372"/>
    </row>
    <row r="314" spans="1:195" ht="12" customHeight="1" x14ac:dyDescent="0.2">
      <c r="A314" s="58">
        <v>274</v>
      </c>
      <c r="B314" s="40" t="s">
        <v>1015</v>
      </c>
      <c r="C314" s="371" t="s">
        <v>1016</v>
      </c>
      <c r="D314" s="10" t="s">
        <v>24</v>
      </c>
      <c r="E314" s="96">
        <v>5</v>
      </c>
      <c r="F314" s="148"/>
      <c r="G314" s="117"/>
      <c r="H314" s="372"/>
    </row>
    <row r="315" spans="1:195" ht="12" customHeight="1" x14ac:dyDescent="0.2">
      <c r="A315" s="58">
        <v>275</v>
      </c>
      <c r="B315" s="36" t="s">
        <v>1017</v>
      </c>
      <c r="C315" s="371" t="s">
        <v>1018</v>
      </c>
      <c r="D315" s="10" t="s">
        <v>24</v>
      </c>
      <c r="E315" s="96">
        <v>1</v>
      </c>
      <c r="F315" s="148"/>
      <c r="G315" s="117"/>
      <c r="H315" s="372"/>
    </row>
    <row r="316" spans="1:195" ht="12" customHeight="1" x14ac:dyDescent="0.2">
      <c r="A316" s="58">
        <v>276</v>
      </c>
      <c r="B316" s="40" t="s">
        <v>1019</v>
      </c>
      <c r="C316" s="371" t="s">
        <v>1020</v>
      </c>
      <c r="D316" s="10" t="s">
        <v>24</v>
      </c>
      <c r="E316" s="96">
        <v>2</v>
      </c>
      <c r="F316" s="148"/>
      <c r="G316" s="117"/>
      <c r="H316" s="372"/>
    </row>
    <row r="317" spans="1:195" ht="12" customHeight="1" x14ac:dyDescent="0.2">
      <c r="A317" s="58">
        <v>277</v>
      </c>
      <c r="B317" s="36" t="s">
        <v>1021</v>
      </c>
      <c r="C317" s="371" t="s">
        <v>452</v>
      </c>
      <c r="D317" s="10" t="s">
        <v>24</v>
      </c>
      <c r="E317" s="108">
        <v>2</v>
      </c>
      <c r="F317" s="185"/>
      <c r="G317" s="267"/>
      <c r="H317" s="372"/>
    </row>
    <row r="318" spans="1:195" ht="12" customHeight="1" x14ac:dyDescent="0.2">
      <c r="A318" s="58">
        <v>278</v>
      </c>
      <c r="B318" s="40" t="s">
        <v>1022</v>
      </c>
      <c r="C318" s="371" t="s">
        <v>1023</v>
      </c>
      <c r="D318" s="198" t="s">
        <v>24</v>
      </c>
      <c r="E318" s="105">
        <v>1</v>
      </c>
      <c r="F318" s="199"/>
      <c r="G318" s="80"/>
      <c r="H318" s="372"/>
    </row>
    <row r="319" spans="1:195" ht="12" customHeight="1" x14ac:dyDescent="0.2">
      <c r="A319" s="58">
        <v>279</v>
      </c>
      <c r="B319" s="36" t="s">
        <v>1024</v>
      </c>
      <c r="C319" s="371" t="s">
        <v>1025</v>
      </c>
      <c r="D319" s="198" t="s">
        <v>24</v>
      </c>
      <c r="E319" s="105">
        <v>2</v>
      </c>
      <c r="F319" s="199"/>
      <c r="G319" s="80"/>
      <c r="H319" s="372"/>
    </row>
    <row r="320" spans="1:195" ht="12" customHeight="1" x14ac:dyDescent="0.2">
      <c r="A320" s="58">
        <v>280</v>
      </c>
      <c r="B320" s="40" t="s">
        <v>1026</v>
      </c>
      <c r="C320" s="371" t="s">
        <v>1027</v>
      </c>
      <c r="D320" s="198" t="s">
        <v>24</v>
      </c>
      <c r="E320" s="105">
        <v>2</v>
      </c>
      <c r="F320" s="199"/>
      <c r="G320" s="80"/>
      <c r="H320" s="372"/>
    </row>
    <row r="321" spans="1:195" ht="12" customHeight="1" x14ac:dyDescent="0.2">
      <c r="A321" s="58">
        <v>281</v>
      </c>
      <c r="B321" s="36" t="s">
        <v>1028</v>
      </c>
      <c r="C321" s="373" t="s">
        <v>1047</v>
      </c>
      <c r="D321" s="374" t="s">
        <v>24</v>
      </c>
      <c r="E321" s="124">
        <v>1</v>
      </c>
      <c r="F321" s="304"/>
      <c r="G321" s="80"/>
      <c r="H321" s="372"/>
    </row>
    <row r="322" spans="1:195" ht="12" customHeight="1" x14ac:dyDescent="0.2">
      <c r="A322" s="58">
        <v>282</v>
      </c>
      <c r="B322" s="40" t="s">
        <v>1029</v>
      </c>
      <c r="C322" s="375" t="s">
        <v>983</v>
      </c>
      <c r="D322" s="374" t="s">
        <v>24</v>
      </c>
      <c r="E322" s="124">
        <v>1</v>
      </c>
      <c r="F322" s="304"/>
      <c r="G322" s="80"/>
      <c r="H322" s="372"/>
    </row>
    <row r="323" spans="1:195" ht="12" customHeight="1" x14ac:dyDescent="0.2">
      <c r="A323" s="58">
        <v>283</v>
      </c>
      <c r="B323" s="36" t="s">
        <v>1030</v>
      </c>
      <c r="C323" s="373" t="s">
        <v>984</v>
      </c>
      <c r="D323" s="374" t="s">
        <v>24</v>
      </c>
      <c r="E323" s="124">
        <v>1</v>
      </c>
      <c r="F323" s="199"/>
      <c r="G323" s="80"/>
      <c r="H323" s="372"/>
    </row>
    <row r="324" spans="1:195" ht="12" customHeight="1" x14ac:dyDescent="0.2">
      <c r="A324" s="58">
        <v>284</v>
      </c>
      <c r="B324" s="40" t="s">
        <v>1031</v>
      </c>
      <c r="C324" s="371" t="s">
        <v>1032</v>
      </c>
      <c r="D324" s="10" t="s">
        <v>24</v>
      </c>
      <c r="E324" s="96">
        <v>1</v>
      </c>
      <c r="F324" s="148"/>
      <c r="G324" s="117"/>
      <c r="H324" s="372"/>
    </row>
    <row r="325" spans="1:195" ht="12" customHeight="1" x14ac:dyDescent="0.2">
      <c r="A325" s="58">
        <v>285</v>
      </c>
      <c r="B325" s="36" t="s">
        <v>1033</v>
      </c>
      <c r="C325" s="371" t="s">
        <v>731</v>
      </c>
      <c r="D325" s="10" t="s">
        <v>24</v>
      </c>
      <c r="E325" s="96">
        <v>1</v>
      </c>
      <c r="F325" s="148"/>
      <c r="G325" s="117"/>
      <c r="H325" s="372"/>
    </row>
    <row r="326" spans="1:195" ht="12" customHeight="1" x14ac:dyDescent="0.2">
      <c r="A326" s="58">
        <v>286</v>
      </c>
      <c r="B326" s="40" t="s">
        <v>1034</v>
      </c>
      <c r="C326" s="375" t="s">
        <v>985</v>
      </c>
      <c r="D326" s="303" t="s">
        <v>91</v>
      </c>
      <c r="E326" s="124">
        <v>7</v>
      </c>
      <c r="F326" s="304"/>
      <c r="G326" s="305"/>
      <c r="H326" s="370"/>
    </row>
    <row r="327" spans="1:195" ht="18.600000000000001" customHeight="1" x14ac:dyDescent="0.2">
      <c r="B327" s="36"/>
      <c r="C327" s="311" t="s">
        <v>747</v>
      </c>
      <c r="D327" s="312"/>
      <c r="E327" s="312"/>
      <c r="F327" s="312"/>
      <c r="G327" s="313"/>
      <c r="H327" s="387"/>
      <c r="I327" s="217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  <c r="DG327" s="39"/>
      <c r="DH327" s="39"/>
      <c r="DI327" s="39"/>
      <c r="DJ327" s="39"/>
      <c r="DK327" s="39"/>
      <c r="DL327" s="39"/>
      <c r="DM327" s="39"/>
      <c r="DN327" s="39"/>
      <c r="DO327" s="39"/>
      <c r="DP327" s="39"/>
      <c r="DQ327" s="39"/>
      <c r="DR327" s="39"/>
      <c r="DS327" s="39"/>
      <c r="DT327" s="39"/>
      <c r="DU327" s="39"/>
      <c r="DV327" s="39"/>
      <c r="DW327" s="39"/>
      <c r="DX327" s="39"/>
      <c r="DY327" s="39"/>
      <c r="DZ327" s="39"/>
      <c r="EA327" s="39"/>
      <c r="EB327" s="39"/>
      <c r="EC327" s="39"/>
      <c r="ED327" s="39"/>
      <c r="EE327" s="39"/>
      <c r="EF327" s="39"/>
      <c r="EG327" s="39"/>
      <c r="EH327" s="39"/>
      <c r="EI327" s="39"/>
      <c r="EJ327" s="39"/>
      <c r="EK327" s="39"/>
      <c r="EL327" s="39"/>
      <c r="EM327" s="39"/>
      <c r="EN327" s="39"/>
      <c r="EO327" s="39"/>
      <c r="EP327" s="39"/>
      <c r="EQ327" s="39"/>
      <c r="ER327" s="39"/>
      <c r="ES327" s="39"/>
      <c r="ET327" s="39"/>
      <c r="EU327" s="39"/>
      <c r="EV327" s="39"/>
      <c r="EW327" s="39"/>
      <c r="EX327" s="39"/>
      <c r="EY327" s="39"/>
      <c r="EZ327" s="39"/>
      <c r="FA327" s="39"/>
      <c r="FB327" s="39"/>
      <c r="FC327" s="39"/>
      <c r="FD327" s="39"/>
      <c r="FE327" s="39"/>
      <c r="FF327" s="39"/>
      <c r="FG327" s="39"/>
      <c r="FH327" s="39"/>
      <c r="FI327" s="39"/>
      <c r="FJ327" s="39"/>
      <c r="FK327" s="39"/>
      <c r="FL327" s="39"/>
      <c r="FM327" s="39"/>
      <c r="FN327" s="39"/>
      <c r="FO327" s="39"/>
      <c r="FP327" s="39"/>
      <c r="FQ327" s="39"/>
      <c r="FR327" s="39"/>
      <c r="FS327" s="39"/>
      <c r="FT327" s="39"/>
      <c r="FU327" s="39"/>
      <c r="FV327" s="39"/>
      <c r="FW327" s="39"/>
      <c r="FX327" s="39"/>
      <c r="FY327" s="39"/>
      <c r="FZ327" s="39"/>
      <c r="GA327" s="39"/>
      <c r="GB327" s="39"/>
      <c r="GC327" s="39"/>
      <c r="GD327" s="39"/>
      <c r="GE327" s="39"/>
      <c r="GF327" s="39"/>
      <c r="GG327" s="39"/>
      <c r="GH327" s="39"/>
      <c r="GI327" s="39"/>
      <c r="GJ327" s="39"/>
      <c r="GK327" s="39"/>
      <c r="GL327" s="39"/>
      <c r="GM327" s="39"/>
    </row>
    <row r="328" spans="1:195" ht="15.75" customHeight="1" x14ac:dyDescent="0.2">
      <c r="A328" s="339"/>
      <c r="B328" s="64"/>
      <c r="C328" s="314" t="s">
        <v>727</v>
      </c>
      <c r="D328" s="315"/>
      <c r="E328" s="315"/>
      <c r="F328" s="315"/>
      <c r="G328" s="316"/>
      <c r="H328" s="383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  <c r="DG328" s="39"/>
      <c r="DH328" s="39"/>
      <c r="DI328" s="39"/>
      <c r="DJ328" s="39"/>
      <c r="DK328" s="39"/>
      <c r="DL328" s="39"/>
      <c r="DM328" s="39"/>
      <c r="DN328" s="39"/>
      <c r="DO328" s="39"/>
      <c r="DP328" s="39"/>
      <c r="DQ328" s="39"/>
      <c r="DR328" s="39"/>
      <c r="DS328" s="39"/>
      <c r="DT328" s="39"/>
      <c r="DU328" s="39"/>
      <c r="DV328" s="39"/>
      <c r="DW328" s="39"/>
      <c r="DX328" s="39"/>
      <c r="DY328" s="39"/>
      <c r="DZ328" s="39"/>
      <c r="EA328" s="39"/>
      <c r="EB328" s="39"/>
      <c r="EC328" s="39"/>
      <c r="ED328" s="39"/>
      <c r="EE328" s="39"/>
      <c r="EF328" s="39"/>
      <c r="EG328" s="39"/>
      <c r="EH328" s="39"/>
      <c r="EI328" s="39"/>
      <c r="EJ328" s="39"/>
      <c r="EK328" s="39"/>
      <c r="EL328" s="39"/>
      <c r="EM328" s="39"/>
      <c r="EN328" s="39"/>
      <c r="EO328" s="39"/>
      <c r="EP328" s="39"/>
      <c r="EQ328" s="39"/>
      <c r="ER328" s="39"/>
      <c r="ES328" s="39"/>
      <c r="ET328" s="39"/>
      <c r="EU328" s="39"/>
      <c r="EV328" s="39"/>
      <c r="EW328" s="39"/>
      <c r="EX328" s="39"/>
      <c r="EY328" s="39"/>
      <c r="EZ328" s="39"/>
      <c r="FA328" s="39"/>
      <c r="FB328" s="39"/>
      <c r="FC328" s="39"/>
      <c r="FD328" s="39"/>
      <c r="FE328" s="39"/>
      <c r="FF328" s="39"/>
      <c r="FG328" s="39"/>
      <c r="FH328" s="39"/>
      <c r="FI328" s="39"/>
      <c r="FJ328" s="39"/>
      <c r="FK328" s="39"/>
      <c r="FL328" s="39"/>
      <c r="FM328" s="39"/>
      <c r="FN328" s="39"/>
      <c r="FO328" s="39"/>
      <c r="FP328" s="39"/>
      <c r="FQ328" s="39"/>
      <c r="FR328" s="39"/>
      <c r="FS328" s="39"/>
      <c r="FT328" s="39"/>
      <c r="FU328" s="39"/>
      <c r="FV328" s="39"/>
      <c r="FW328" s="39"/>
      <c r="FX328" s="39"/>
      <c r="FY328" s="39"/>
      <c r="FZ328" s="39"/>
      <c r="GA328" s="39"/>
      <c r="GB328" s="39"/>
      <c r="GC328" s="39"/>
      <c r="GD328" s="39"/>
      <c r="GE328" s="39"/>
      <c r="GF328" s="39"/>
      <c r="GG328" s="39"/>
      <c r="GH328" s="39"/>
      <c r="GI328" s="39"/>
      <c r="GJ328" s="39"/>
      <c r="GK328" s="39"/>
      <c r="GL328" s="39"/>
      <c r="GM328" s="39"/>
    </row>
    <row r="329" spans="1:195" ht="22.5" x14ac:dyDescent="0.2">
      <c r="A329" s="58">
        <v>287</v>
      </c>
      <c r="B329" s="40" t="s">
        <v>135</v>
      </c>
      <c r="C329" s="260" t="s">
        <v>580</v>
      </c>
      <c r="D329" s="125" t="s">
        <v>24</v>
      </c>
      <c r="E329" s="236">
        <v>1</v>
      </c>
      <c r="F329" s="236"/>
      <c r="G329" s="360"/>
      <c r="H329" s="383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  <c r="DG329" s="39"/>
      <c r="DH329" s="39"/>
      <c r="DI329" s="39"/>
      <c r="DJ329" s="39"/>
      <c r="DK329" s="39"/>
      <c r="DL329" s="39"/>
      <c r="DM329" s="39"/>
      <c r="DN329" s="39"/>
      <c r="DO329" s="39"/>
      <c r="DP329" s="39"/>
      <c r="DQ329" s="39"/>
      <c r="DR329" s="39"/>
      <c r="DS329" s="39"/>
      <c r="DT329" s="39"/>
      <c r="DU329" s="39"/>
      <c r="DV329" s="39"/>
      <c r="DW329" s="39"/>
      <c r="DX329" s="39"/>
      <c r="DY329" s="39"/>
      <c r="DZ329" s="39"/>
      <c r="EA329" s="39"/>
      <c r="EB329" s="39"/>
      <c r="EC329" s="39"/>
      <c r="ED329" s="39"/>
      <c r="EE329" s="39"/>
      <c r="EF329" s="39"/>
      <c r="EG329" s="39"/>
      <c r="EH329" s="39"/>
      <c r="EI329" s="39"/>
      <c r="EJ329" s="39"/>
      <c r="EK329" s="39"/>
      <c r="EL329" s="39"/>
      <c r="EM329" s="39"/>
      <c r="EN329" s="39"/>
      <c r="EO329" s="39"/>
      <c r="EP329" s="39"/>
      <c r="EQ329" s="39"/>
      <c r="ER329" s="39"/>
      <c r="ES329" s="39"/>
      <c r="ET329" s="39"/>
      <c r="EU329" s="39"/>
      <c r="EV329" s="39"/>
      <c r="EW329" s="39"/>
      <c r="EX329" s="39"/>
      <c r="EY329" s="39"/>
      <c r="EZ329" s="39"/>
      <c r="FA329" s="39"/>
      <c r="FB329" s="39"/>
      <c r="FC329" s="39"/>
      <c r="FD329" s="39"/>
      <c r="FE329" s="39"/>
      <c r="FF329" s="39"/>
      <c r="FG329" s="39"/>
      <c r="FH329" s="39"/>
      <c r="FI329" s="39"/>
      <c r="FJ329" s="39"/>
      <c r="FK329" s="39"/>
      <c r="FL329" s="39"/>
      <c r="FM329" s="39"/>
      <c r="FN329" s="39"/>
      <c r="FO329" s="39"/>
      <c r="FP329" s="39"/>
      <c r="FQ329" s="39"/>
      <c r="FR329" s="39"/>
      <c r="FS329" s="39"/>
      <c r="FT329" s="39"/>
      <c r="FU329" s="39"/>
      <c r="FV329" s="39"/>
      <c r="FW329" s="39"/>
      <c r="FX329" s="39"/>
      <c r="FY329" s="39"/>
      <c r="FZ329" s="39"/>
      <c r="GA329" s="39"/>
      <c r="GB329" s="39"/>
      <c r="GC329" s="39"/>
      <c r="GD329" s="39"/>
      <c r="GE329" s="39"/>
      <c r="GF329" s="39"/>
      <c r="GG329" s="39"/>
      <c r="GH329" s="39"/>
      <c r="GI329" s="39"/>
      <c r="GJ329" s="39"/>
      <c r="GK329" s="39"/>
      <c r="GL329" s="39"/>
      <c r="GM329" s="39"/>
    </row>
    <row r="330" spans="1:195" ht="22.5" x14ac:dyDescent="0.2">
      <c r="A330" s="58">
        <v>288</v>
      </c>
      <c r="B330" s="36" t="s">
        <v>142</v>
      </c>
      <c r="C330" s="261" t="s">
        <v>579</v>
      </c>
      <c r="D330" s="20" t="s">
        <v>24</v>
      </c>
      <c r="E330" s="123">
        <v>1</v>
      </c>
      <c r="F330" s="123"/>
      <c r="G330" s="360"/>
      <c r="H330" s="383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  <c r="DG330" s="39"/>
      <c r="DH330" s="39"/>
      <c r="DI330" s="39"/>
      <c r="DJ330" s="39"/>
      <c r="DK330" s="39"/>
      <c r="DL330" s="39"/>
      <c r="DM330" s="39"/>
      <c r="DN330" s="39"/>
      <c r="DO330" s="39"/>
      <c r="DP330" s="39"/>
      <c r="DQ330" s="39"/>
      <c r="DR330" s="39"/>
      <c r="DS330" s="39"/>
      <c r="DT330" s="39"/>
      <c r="DU330" s="39"/>
      <c r="DV330" s="39"/>
      <c r="DW330" s="39"/>
      <c r="DX330" s="39"/>
      <c r="DY330" s="39"/>
      <c r="DZ330" s="39"/>
      <c r="EA330" s="39"/>
      <c r="EB330" s="39"/>
      <c r="EC330" s="39"/>
      <c r="ED330" s="39"/>
      <c r="EE330" s="39"/>
      <c r="EF330" s="39"/>
      <c r="EG330" s="39"/>
      <c r="EH330" s="39"/>
      <c r="EI330" s="39"/>
      <c r="EJ330" s="39"/>
      <c r="EK330" s="39"/>
      <c r="EL330" s="39"/>
      <c r="EM330" s="39"/>
      <c r="EN330" s="39"/>
      <c r="EO330" s="39"/>
      <c r="EP330" s="39"/>
      <c r="EQ330" s="39"/>
      <c r="ER330" s="39"/>
      <c r="ES330" s="39"/>
      <c r="ET330" s="39"/>
      <c r="EU330" s="39"/>
      <c r="EV330" s="39"/>
      <c r="EW330" s="39"/>
      <c r="EX330" s="39"/>
      <c r="EY330" s="39"/>
      <c r="EZ330" s="39"/>
      <c r="FA330" s="39"/>
      <c r="FB330" s="39"/>
      <c r="FC330" s="39"/>
      <c r="FD330" s="39"/>
      <c r="FE330" s="39"/>
      <c r="FF330" s="39"/>
      <c r="FG330" s="39"/>
      <c r="FH330" s="39"/>
      <c r="FI330" s="39"/>
      <c r="FJ330" s="39"/>
      <c r="FK330" s="39"/>
      <c r="FL330" s="39"/>
      <c r="FM330" s="39"/>
      <c r="FN330" s="39"/>
      <c r="FO330" s="39"/>
      <c r="FP330" s="39"/>
      <c r="FQ330" s="39"/>
      <c r="FR330" s="39"/>
      <c r="FS330" s="39"/>
      <c r="FT330" s="39"/>
      <c r="FU330" s="39"/>
      <c r="FV330" s="39"/>
      <c r="FW330" s="39"/>
      <c r="FX330" s="39"/>
      <c r="FY330" s="39"/>
      <c r="FZ330" s="39"/>
      <c r="GA330" s="39"/>
      <c r="GB330" s="39"/>
      <c r="GC330" s="39"/>
      <c r="GD330" s="39"/>
      <c r="GE330" s="39"/>
      <c r="GF330" s="39"/>
      <c r="GG330" s="39"/>
      <c r="GH330" s="39"/>
      <c r="GI330" s="39"/>
      <c r="GJ330" s="39"/>
      <c r="GK330" s="39"/>
      <c r="GL330" s="39"/>
      <c r="GM330" s="39"/>
    </row>
    <row r="331" spans="1:195" ht="22.5" x14ac:dyDescent="0.2">
      <c r="A331" s="58">
        <v>289</v>
      </c>
      <c r="B331" s="36" t="s">
        <v>143</v>
      </c>
      <c r="C331" s="351" t="s">
        <v>581</v>
      </c>
      <c r="D331" s="20" t="s">
        <v>24</v>
      </c>
      <c r="E331" s="123">
        <v>1</v>
      </c>
      <c r="F331" s="123"/>
      <c r="G331" s="360"/>
      <c r="H331" s="383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  <c r="DJ331" s="39"/>
      <c r="DK331" s="39"/>
      <c r="DL331" s="39"/>
      <c r="DM331" s="39"/>
      <c r="DN331" s="39"/>
      <c r="DO331" s="39"/>
      <c r="DP331" s="39"/>
      <c r="DQ331" s="39"/>
      <c r="DR331" s="39"/>
      <c r="DS331" s="39"/>
      <c r="DT331" s="39"/>
      <c r="DU331" s="39"/>
      <c r="DV331" s="39"/>
      <c r="DW331" s="39"/>
      <c r="DX331" s="39"/>
      <c r="DY331" s="39"/>
      <c r="DZ331" s="39"/>
      <c r="EA331" s="39"/>
      <c r="EB331" s="39"/>
      <c r="EC331" s="39"/>
      <c r="ED331" s="39"/>
      <c r="EE331" s="39"/>
      <c r="EF331" s="39"/>
      <c r="EG331" s="39"/>
      <c r="EH331" s="39"/>
      <c r="EI331" s="39"/>
      <c r="EJ331" s="39"/>
      <c r="EK331" s="39"/>
      <c r="EL331" s="39"/>
      <c r="EM331" s="39"/>
      <c r="EN331" s="39"/>
      <c r="EO331" s="39"/>
      <c r="EP331" s="39"/>
      <c r="EQ331" s="39"/>
      <c r="ER331" s="39"/>
      <c r="ES331" s="39"/>
      <c r="ET331" s="39"/>
      <c r="EU331" s="39"/>
      <c r="EV331" s="39"/>
      <c r="EW331" s="39"/>
      <c r="EX331" s="39"/>
      <c r="EY331" s="39"/>
      <c r="EZ331" s="39"/>
      <c r="FA331" s="39"/>
      <c r="FB331" s="39"/>
      <c r="FC331" s="39"/>
      <c r="FD331" s="39"/>
      <c r="FE331" s="39"/>
      <c r="FF331" s="39"/>
      <c r="FG331" s="39"/>
      <c r="FH331" s="39"/>
      <c r="FI331" s="39"/>
      <c r="FJ331" s="39"/>
      <c r="FK331" s="39"/>
      <c r="FL331" s="39"/>
      <c r="FM331" s="39"/>
      <c r="FN331" s="39"/>
      <c r="FO331" s="39"/>
      <c r="FP331" s="39"/>
      <c r="FQ331" s="39"/>
      <c r="FR331" s="39"/>
      <c r="FS331" s="39"/>
      <c r="FT331" s="39"/>
      <c r="FU331" s="39"/>
      <c r="FV331" s="39"/>
      <c r="FW331" s="39"/>
      <c r="FX331" s="39"/>
      <c r="FY331" s="39"/>
      <c r="FZ331" s="39"/>
      <c r="GA331" s="39"/>
      <c r="GB331" s="39"/>
      <c r="GC331" s="39"/>
      <c r="GD331" s="39"/>
      <c r="GE331" s="39"/>
      <c r="GF331" s="39"/>
      <c r="GG331" s="39"/>
      <c r="GH331" s="39"/>
      <c r="GI331" s="39"/>
      <c r="GJ331" s="39"/>
      <c r="GK331" s="39"/>
      <c r="GL331" s="39"/>
      <c r="GM331" s="39"/>
    </row>
    <row r="332" spans="1:195" x14ac:dyDescent="0.2">
      <c r="A332" s="58">
        <v>290</v>
      </c>
      <c r="B332" s="44" t="s">
        <v>139</v>
      </c>
      <c r="C332" s="262" t="s">
        <v>583</v>
      </c>
      <c r="D332" s="10" t="s">
        <v>24</v>
      </c>
      <c r="E332" s="113">
        <v>13</v>
      </c>
      <c r="F332" s="123"/>
      <c r="G332" s="360"/>
      <c r="H332" s="383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  <c r="DG332" s="39"/>
      <c r="DH332" s="39"/>
      <c r="DI332" s="39"/>
      <c r="DJ332" s="39"/>
      <c r="DK332" s="39"/>
      <c r="DL332" s="39"/>
      <c r="DM332" s="39"/>
      <c r="DN332" s="39"/>
      <c r="DO332" s="39"/>
      <c r="DP332" s="39"/>
      <c r="DQ332" s="39"/>
      <c r="DR332" s="39"/>
      <c r="DS332" s="39"/>
      <c r="DT332" s="39"/>
      <c r="DU332" s="39"/>
      <c r="DV332" s="39"/>
      <c r="DW332" s="39"/>
      <c r="DX332" s="39"/>
      <c r="DY332" s="39"/>
      <c r="DZ332" s="39"/>
      <c r="EA332" s="39"/>
      <c r="EB332" s="39"/>
      <c r="EC332" s="39"/>
      <c r="ED332" s="39"/>
      <c r="EE332" s="39"/>
      <c r="EF332" s="39"/>
      <c r="EG332" s="39"/>
      <c r="EH332" s="39"/>
      <c r="EI332" s="39"/>
      <c r="EJ332" s="39"/>
      <c r="EK332" s="39"/>
      <c r="EL332" s="39"/>
      <c r="EM332" s="39"/>
      <c r="EN332" s="39"/>
      <c r="EO332" s="39"/>
      <c r="EP332" s="39"/>
      <c r="EQ332" s="39"/>
      <c r="ER332" s="39"/>
      <c r="ES332" s="39"/>
      <c r="ET332" s="39"/>
      <c r="EU332" s="39"/>
      <c r="EV332" s="39"/>
      <c r="EW332" s="39"/>
      <c r="EX332" s="39"/>
      <c r="EY332" s="39"/>
      <c r="EZ332" s="39"/>
      <c r="FA332" s="39"/>
      <c r="FB332" s="39"/>
      <c r="FC332" s="39"/>
      <c r="FD332" s="39"/>
      <c r="FE332" s="39"/>
      <c r="FF332" s="39"/>
      <c r="FG332" s="39"/>
      <c r="FH332" s="39"/>
      <c r="FI332" s="39"/>
      <c r="FJ332" s="39"/>
      <c r="FK332" s="39"/>
      <c r="FL332" s="39"/>
      <c r="FM332" s="39"/>
      <c r="FN332" s="39"/>
      <c r="FO332" s="39"/>
      <c r="FP332" s="39"/>
      <c r="FQ332" s="39"/>
      <c r="FR332" s="39"/>
      <c r="FS332" s="39"/>
      <c r="FT332" s="39"/>
      <c r="FU332" s="39"/>
      <c r="FV332" s="39"/>
      <c r="FW332" s="39"/>
      <c r="FX332" s="39"/>
      <c r="FY332" s="39"/>
      <c r="FZ332" s="39"/>
      <c r="GA332" s="39"/>
      <c r="GB332" s="39"/>
      <c r="GC332" s="39"/>
      <c r="GD332" s="39"/>
      <c r="GE332" s="39"/>
      <c r="GF332" s="39"/>
      <c r="GG332" s="39"/>
      <c r="GH332" s="39"/>
      <c r="GI332" s="39"/>
      <c r="GJ332" s="39"/>
      <c r="GK332" s="39"/>
      <c r="GL332" s="39"/>
      <c r="GM332" s="39"/>
    </row>
    <row r="333" spans="1:195" ht="12" customHeight="1" x14ac:dyDescent="0.2">
      <c r="A333" s="58">
        <v>291</v>
      </c>
      <c r="B333" s="44" t="s">
        <v>141</v>
      </c>
      <c r="C333" s="262" t="s">
        <v>582</v>
      </c>
      <c r="D333" s="10" t="s">
        <v>24</v>
      </c>
      <c r="E333" s="113">
        <v>2</v>
      </c>
      <c r="F333" s="123"/>
      <c r="G333" s="360"/>
      <c r="H333" s="383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  <c r="DG333" s="39"/>
      <c r="DH333" s="39"/>
      <c r="DI333" s="39"/>
      <c r="DJ333" s="39"/>
      <c r="DK333" s="39"/>
      <c r="DL333" s="39"/>
      <c r="DM333" s="39"/>
      <c r="DN333" s="39"/>
      <c r="DO333" s="39"/>
      <c r="DP333" s="39"/>
      <c r="DQ333" s="39"/>
      <c r="DR333" s="39"/>
      <c r="DS333" s="39"/>
      <c r="DT333" s="39"/>
      <c r="DU333" s="39"/>
      <c r="DV333" s="39"/>
      <c r="DW333" s="39"/>
      <c r="DX333" s="39"/>
      <c r="DY333" s="39"/>
      <c r="DZ333" s="39"/>
      <c r="EA333" s="39"/>
      <c r="EB333" s="39"/>
      <c r="EC333" s="39"/>
      <c r="ED333" s="39"/>
      <c r="EE333" s="39"/>
      <c r="EF333" s="39"/>
      <c r="EG333" s="39"/>
      <c r="EH333" s="39"/>
      <c r="EI333" s="39"/>
      <c r="EJ333" s="39"/>
      <c r="EK333" s="39"/>
      <c r="EL333" s="39"/>
      <c r="EM333" s="39"/>
      <c r="EN333" s="39"/>
      <c r="EO333" s="39"/>
      <c r="EP333" s="39"/>
      <c r="EQ333" s="39"/>
      <c r="ER333" s="39"/>
      <c r="ES333" s="39"/>
      <c r="ET333" s="39"/>
      <c r="EU333" s="39"/>
      <c r="EV333" s="39"/>
      <c r="EW333" s="39"/>
      <c r="EX333" s="39"/>
      <c r="EY333" s="39"/>
      <c r="EZ333" s="39"/>
      <c r="FA333" s="39"/>
      <c r="FB333" s="39"/>
      <c r="FC333" s="39"/>
      <c r="FD333" s="39"/>
      <c r="FE333" s="39"/>
      <c r="FF333" s="39"/>
      <c r="FG333" s="39"/>
      <c r="FH333" s="39"/>
      <c r="FI333" s="39"/>
      <c r="FJ333" s="39"/>
      <c r="FK333" s="39"/>
      <c r="FL333" s="39"/>
      <c r="FM333" s="39"/>
      <c r="FN333" s="39"/>
      <c r="FO333" s="39"/>
      <c r="FP333" s="39"/>
      <c r="FQ333" s="39"/>
      <c r="FR333" s="39"/>
      <c r="FS333" s="39"/>
      <c r="FT333" s="39"/>
      <c r="FU333" s="39"/>
      <c r="FV333" s="39"/>
      <c r="FW333" s="39"/>
      <c r="FX333" s="39"/>
      <c r="FY333" s="39"/>
      <c r="FZ333" s="39"/>
      <c r="GA333" s="39"/>
      <c r="GB333" s="39"/>
      <c r="GC333" s="39"/>
      <c r="GD333" s="39"/>
      <c r="GE333" s="39"/>
      <c r="GF333" s="39"/>
      <c r="GG333" s="39"/>
      <c r="GH333" s="39"/>
      <c r="GI333" s="39"/>
      <c r="GJ333" s="39"/>
      <c r="GK333" s="39"/>
      <c r="GL333" s="39"/>
      <c r="GM333" s="39"/>
    </row>
    <row r="334" spans="1:195" ht="12" customHeight="1" x14ac:dyDescent="0.2">
      <c r="A334" s="58">
        <v>292</v>
      </c>
      <c r="B334" s="44" t="s">
        <v>138</v>
      </c>
      <c r="C334" s="262" t="s">
        <v>584</v>
      </c>
      <c r="D334" s="10" t="s">
        <v>24</v>
      </c>
      <c r="E334" s="113">
        <v>13</v>
      </c>
      <c r="F334" s="123"/>
      <c r="G334" s="360"/>
      <c r="H334" s="383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  <c r="DG334" s="39"/>
      <c r="DH334" s="39"/>
      <c r="DI334" s="39"/>
      <c r="DJ334" s="39"/>
      <c r="DK334" s="39"/>
      <c r="DL334" s="39"/>
      <c r="DM334" s="39"/>
      <c r="DN334" s="39"/>
      <c r="DO334" s="39"/>
      <c r="DP334" s="39"/>
      <c r="DQ334" s="39"/>
      <c r="DR334" s="39"/>
      <c r="DS334" s="39"/>
      <c r="DT334" s="39"/>
      <c r="DU334" s="39"/>
      <c r="DV334" s="39"/>
      <c r="DW334" s="39"/>
      <c r="DX334" s="39"/>
      <c r="DY334" s="39"/>
      <c r="DZ334" s="39"/>
      <c r="EA334" s="39"/>
      <c r="EB334" s="39"/>
      <c r="EC334" s="39"/>
      <c r="ED334" s="39"/>
      <c r="EE334" s="39"/>
      <c r="EF334" s="39"/>
      <c r="EG334" s="39"/>
      <c r="EH334" s="39"/>
      <c r="EI334" s="39"/>
      <c r="EJ334" s="39"/>
      <c r="EK334" s="39"/>
      <c r="EL334" s="39"/>
      <c r="EM334" s="39"/>
      <c r="EN334" s="39"/>
      <c r="EO334" s="39"/>
      <c r="EP334" s="39"/>
      <c r="EQ334" s="39"/>
      <c r="ER334" s="39"/>
      <c r="ES334" s="39"/>
      <c r="ET334" s="39"/>
      <c r="EU334" s="39"/>
      <c r="EV334" s="39"/>
      <c r="EW334" s="39"/>
      <c r="EX334" s="39"/>
      <c r="EY334" s="39"/>
      <c r="EZ334" s="39"/>
      <c r="FA334" s="39"/>
      <c r="FB334" s="39"/>
      <c r="FC334" s="39"/>
      <c r="FD334" s="39"/>
      <c r="FE334" s="39"/>
      <c r="FF334" s="39"/>
      <c r="FG334" s="39"/>
      <c r="FH334" s="39"/>
      <c r="FI334" s="39"/>
      <c r="FJ334" s="39"/>
      <c r="FK334" s="39"/>
      <c r="FL334" s="39"/>
      <c r="FM334" s="39"/>
      <c r="FN334" s="39"/>
      <c r="FO334" s="39"/>
      <c r="FP334" s="39"/>
      <c r="FQ334" s="39"/>
      <c r="FR334" s="39"/>
      <c r="FS334" s="39"/>
      <c r="FT334" s="39"/>
      <c r="FU334" s="39"/>
      <c r="FV334" s="39"/>
      <c r="FW334" s="39"/>
      <c r="FX334" s="39"/>
      <c r="FY334" s="39"/>
      <c r="FZ334" s="39"/>
      <c r="GA334" s="39"/>
      <c r="GB334" s="39"/>
      <c r="GC334" s="39"/>
      <c r="GD334" s="39"/>
      <c r="GE334" s="39"/>
      <c r="GF334" s="39"/>
      <c r="GG334" s="39"/>
      <c r="GH334" s="39"/>
      <c r="GI334" s="39"/>
      <c r="GJ334" s="39"/>
      <c r="GK334" s="39"/>
      <c r="GL334" s="39"/>
      <c r="GM334" s="39"/>
    </row>
    <row r="335" spans="1:195" ht="12" customHeight="1" x14ac:dyDescent="0.2">
      <c r="A335" s="58">
        <v>293</v>
      </c>
      <c r="B335" s="44" t="s">
        <v>140</v>
      </c>
      <c r="C335" s="262" t="s">
        <v>593</v>
      </c>
      <c r="D335" s="10" t="s">
        <v>24</v>
      </c>
      <c r="E335" s="113">
        <v>5</v>
      </c>
      <c r="F335" s="123"/>
      <c r="G335" s="360"/>
      <c r="H335" s="383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  <c r="DG335" s="39"/>
      <c r="DH335" s="39"/>
      <c r="DI335" s="39"/>
      <c r="DJ335" s="39"/>
      <c r="DK335" s="39"/>
      <c r="DL335" s="39"/>
      <c r="DM335" s="39"/>
      <c r="DN335" s="39"/>
      <c r="DO335" s="39"/>
      <c r="DP335" s="39"/>
      <c r="DQ335" s="39"/>
      <c r="DR335" s="39"/>
      <c r="DS335" s="39"/>
      <c r="DT335" s="39"/>
      <c r="DU335" s="39"/>
      <c r="DV335" s="39"/>
      <c r="DW335" s="39"/>
      <c r="DX335" s="39"/>
      <c r="DY335" s="39"/>
      <c r="DZ335" s="39"/>
      <c r="EA335" s="39"/>
      <c r="EB335" s="39"/>
      <c r="EC335" s="39"/>
      <c r="ED335" s="39"/>
      <c r="EE335" s="39"/>
      <c r="EF335" s="39"/>
      <c r="EG335" s="39"/>
      <c r="EH335" s="39"/>
      <c r="EI335" s="39"/>
      <c r="EJ335" s="39"/>
      <c r="EK335" s="39"/>
      <c r="EL335" s="39"/>
      <c r="EM335" s="39"/>
      <c r="EN335" s="39"/>
      <c r="EO335" s="39"/>
      <c r="EP335" s="39"/>
      <c r="EQ335" s="39"/>
      <c r="ER335" s="39"/>
      <c r="ES335" s="39"/>
      <c r="ET335" s="39"/>
      <c r="EU335" s="39"/>
      <c r="EV335" s="39"/>
      <c r="EW335" s="39"/>
      <c r="EX335" s="39"/>
      <c r="EY335" s="39"/>
      <c r="EZ335" s="39"/>
      <c r="FA335" s="39"/>
      <c r="FB335" s="39"/>
      <c r="FC335" s="39"/>
      <c r="FD335" s="39"/>
      <c r="FE335" s="39"/>
      <c r="FF335" s="39"/>
      <c r="FG335" s="39"/>
      <c r="FH335" s="39"/>
      <c r="FI335" s="39"/>
      <c r="FJ335" s="39"/>
      <c r="FK335" s="39"/>
      <c r="FL335" s="39"/>
      <c r="FM335" s="39"/>
      <c r="FN335" s="39"/>
      <c r="FO335" s="39"/>
      <c r="FP335" s="39"/>
      <c r="FQ335" s="39"/>
      <c r="FR335" s="39"/>
      <c r="FS335" s="39"/>
      <c r="FT335" s="39"/>
      <c r="FU335" s="39"/>
      <c r="FV335" s="39"/>
      <c r="FW335" s="39"/>
      <c r="FX335" s="39"/>
      <c r="FY335" s="39"/>
      <c r="FZ335" s="39"/>
      <c r="GA335" s="39"/>
      <c r="GB335" s="39"/>
      <c r="GC335" s="39"/>
      <c r="GD335" s="39"/>
      <c r="GE335" s="39"/>
      <c r="GF335" s="39"/>
      <c r="GG335" s="39"/>
      <c r="GH335" s="39"/>
      <c r="GI335" s="39"/>
      <c r="GJ335" s="39"/>
      <c r="GK335" s="39"/>
      <c r="GL335" s="39"/>
      <c r="GM335" s="39"/>
    </row>
    <row r="336" spans="1:195" ht="12" customHeight="1" x14ac:dyDescent="0.2">
      <c r="A336" s="58">
        <v>294</v>
      </c>
      <c r="B336" s="44" t="s">
        <v>136</v>
      </c>
      <c r="C336" s="262" t="s">
        <v>594</v>
      </c>
      <c r="D336" s="10" t="s">
        <v>24</v>
      </c>
      <c r="E336" s="113">
        <v>1</v>
      </c>
      <c r="F336" s="123"/>
      <c r="G336" s="360"/>
      <c r="H336" s="383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  <c r="DG336" s="39"/>
      <c r="DH336" s="39"/>
      <c r="DI336" s="39"/>
      <c r="DJ336" s="39"/>
      <c r="DK336" s="39"/>
      <c r="DL336" s="39"/>
      <c r="DM336" s="39"/>
      <c r="DN336" s="39"/>
      <c r="DO336" s="39"/>
      <c r="DP336" s="39"/>
      <c r="DQ336" s="39"/>
      <c r="DR336" s="39"/>
      <c r="DS336" s="39"/>
      <c r="DT336" s="39"/>
      <c r="DU336" s="39"/>
      <c r="DV336" s="39"/>
      <c r="DW336" s="39"/>
      <c r="DX336" s="39"/>
      <c r="DY336" s="39"/>
      <c r="DZ336" s="39"/>
      <c r="EA336" s="39"/>
      <c r="EB336" s="39"/>
      <c r="EC336" s="39"/>
      <c r="ED336" s="39"/>
      <c r="EE336" s="39"/>
      <c r="EF336" s="39"/>
      <c r="EG336" s="39"/>
      <c r="EH336" s="39"/>
      <c r="EI336" s="39"/>
      <c r="EJ336" s="39"/>
      <c r="EK336" s="39"/>
      <c r="EL336" s="39"/>
      <c r="EM336" s="39"/>
      <c r="EN336" s="39"/>
      <c r="EO336" s="39"/>
      <c r="EP336" s="39"/>
      <c r="EQ336" s="39"/>
      <c r="ER336" s="39"/>
      <c r="ES336" s="39"/>
      <c r="ET336" s="39"/>
      <c r="EU336" s="39"/>
      <c r="EV336" s="39"/>
      <c r="EW336" s="39"/>
      <c r="EX336" s="39"/>
      <c r="EY336" s="39"/>
      <c r="EZ336" s="39"/>
      <c r="FA336" s="39"/>
      <c r="FB336" s="39"/>
      <c r="FC336" s="39"/>
      <c r="FD336" s="39"/>
      <c r="FE336" s="39"/>
      <c r="FF336" s="39"/>
      <c r="FG336" s="39"/>
      <c r="FH336" s="39"/>
      <c r="FI336" s="39"/>
      <c r="FJ336" s="39"/>
      <c r="FK336" s="39"/>
      <c r="FL336" s="39"/>
      <c r="FM336" s="39"/>
      <c r="FN336" s="39"/>
      <c r="FO336" s="39"/>
      <c r="FP336" s="39"/>
      <c r="FQ336" s="39"/>
      <c r="FR336" s="39"/>
      <c r="FS336" s="39"/>
      <c r="FT336" s="39"/>
      <c r="FU336" s="39"/>
      <c r="FV336" s="39"/>
      <c r="FW336" s="39"/>
      <c r="FX336" s="39"/>
      <c r="FY336" s="39"/>
      <c r="FZ336" s="39"/>
      <c r="GA336" s="39"/>
      <c r="GB336" s="39"/>
      <c r="GC336" s="39"/>
      <c r="GD336" s="39"/>
      <c r="GE336" s="39"/>
      <c r="GF336" s="39"/>
      <c r="GG336" s="39"/>
      <c r="GH336" s="39"/>
      <c r="GI336" s="39"/>
      <c r="GJ336" s="39"/>
      <c r="GK336" s="39"/>
      <c r="GL336" s="39"/>
      <c r="GM336" s="39"/>
    </row>
    <row r="337" spans="1:195" ht="12" customHeight="1" x14ac:dyDescent="0.2">
      <c r="A337" s="58">
        <v>295</v>
      </c>
      <c r="B337" s="44" t="s">
        <v>144</v>
      </c>
      <c r="C337" s="263" t="s">
        <v>586</v>
      </c>
      <c r="D337" s="10" t="s">
        <v>24</v>
      </c>
      <c r="E337" s="113">
        <v>6</v>
      </c>
      <c r="F337" s="113"/>
      <c r="G337" s="361"/>
      <c r="H337" s="383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  <c r="DG337" s="39"/>
      <c r="DH337" s="39"/>
      <c r="DI337" s="39"/>
      <c r="DJ337" s="39"/>
      <c r="DK337" s="39"/>
      <c r="DL337" s="39"/>
      <c r="DM337" s="39"/>
      <c r="DN337" s="39"/>
      <c r="DO337" s="39"/>
      <c r="DP337" s="39"/>
      <c r="DQ337" s="39"/>
      <c r="DR337" s="39"/>
      <c r="DS337" s="39"/>
      <c r="DT337" s="39"/>
      <c r="DU337" s="39"/>
      <c r="DV337" s="39"/>
      <c r="DW337" s="39"/>
      <c r="DX337" s="39"/>
      <c r="DY337" s="39"/>
      <c r="DZ337" s="39"/>
      <c r="EA337" s="39"/>
      <c r="EB337" s="39"/>
      <c r="EC337" s="39"/>
      <c r="ED337" s="39"/>
      <c r="EE337" s="39"/>
      <c r="EF337" s="39"/>
      <c r="EG337" s="39"/>
      <c r="EH337" s="39"/>
      <c r="EI337" s="39"/>
      <c r="EJ337" s="39"/>
      <c r="EK337" s="39"/>
      <c r="EL337" s="39"/>
      <c r="EM337" s="39"/>
      <c r="EN337" s="39"/>
      <c r="EO337" s="39"/>
      <c r="EP337" s="39"/>
      <c r="EQ337" s="39"/>
      <c r="ER337" s="39"/>
      <c r="ES337" s="39"/>
      <c r="ET337" s="39"/>
      <c r="EU337" s="39"/>
      <c r="EV337" s="39"/>
      <c r="EW337" s="39"/>
      <c r="EX337" s="39"/>
      <c r="EY337" s="39"/>
      <c r="EZ337" s="39"/>
      <c r="FA337" s="39"/>
      <c r="FB337" s="39"/>
      <c r="FC337" s="39"/>
      <c r="FD337" s="39"/>
      <c r="FE337" s="39"/>
      <c r="FF337" s="39"/>
      <c r="FG337" s="39"/>
      <c r="FH337" s="39"/>
      <c r="FI337" s="39"/>
      <c r="FJ337" s="39"/>
      <c r="FK337" s="39"/>
      <c r="FL337" s="39"/>
      <c r="FM337" s="39"/>
      <c r="FN337" s="39"/>
      <c r="FO337" s="39"/>
      <c r="FP337" s="39"/>
      <c r="FQ337" s="39"/>
      <c r="FR337" s="39"/>
      <c r="FS337" s="39"/>
      <c r="FT337" s="39"/>
      <c r="FU337" s="39"/>
      <c r="FV337" s="39"/>
      <c r="FW337" s="39"/>
      <c r="FX337" s="39"/>
      <c r="FY337" s="39"/>
      <c r="FZ337" s="39"/>
      <c r="GA337" s="39"/>
      <c r="GB337" s="39"/>
      <c r="GC337" s="39"/>
      <c r="GD337" s="39"/>
      <c r="GE337" s="39"/>
      <c r="GF337" s="39"/>
      <c r="GG337" s="39"/>
      <c r="GH337" s="39"/>
      <c r="GI337" s="39"/>
      <c r="GJ337" s="39"/>
      <c r="GK337" s="39"/>
      <c r="GL337" s="39"/>
      <c r="GM337" s="39"/>
    </row>
    <row r="338" spans="1:195" ht="12" customHeight="1" x14ac:dyDescent="0.2">
      <c r="A338" s="58">
        <v>296</v>
      </c>
      <c r="B338" s="44" t="s">
        <v>145</v>
      </c>
      <c r="C338" s="263" t="s">
        <v>585</v>
      </c>
      <c r="D338" s="10" t="s">
        <v>23</v>
      </c>
      <c r="E338" s="113">
        <v>605</v>
      </c>
      <c r="F338" s="113"/>
      <c r="G338" s="361"/>
      <c r="H338" s="383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  <c r="DG338" s="39"/>
      <c r="DH338" s="39"/>
      <c r="DI338" s="39"/>
      <c r="DJ338" s="39"/>
      <c r="DK338" s="39"/>
      <c r="DL338" s="39"/>
      <c r="DM338" s="39"/>
      <c r="DN338" s="39"/>
      <c r="DO338" s="39"/>
      <c r="DP338" s="39"/>
      <c r="DQ338" s="39"/>
      <c r="DR338" s="39"/>
      <c r="DS338" s="39"/>
      <c r="DT338" s="39"/>
      <c r="DU338" s="39"/>
      <c r="DV338" s="39"/>
      <c r="DW338" s="39"/>
      <c r="DX338" s="39"/>
      <c r="DY338" s="39"/>
      <c r="DZ338" s="39"/>
      <c r="EA338" s="39"/>
      <c r="EB338" s="39"/>
      <c r="EC338" s="39"/>
      <c r="ED338" s="39"/>
      <c r="EE338" s="39"/>
      <c r="EF338" s="39"/>
      <c r="EG338" s="39"/>
      <c r="EH338" s="39"/>
      <c r="EI338" s="39"/>
      <c r="EJ338" s="39"/>
      <c r="EK338" s="39"/>
      <c r="EL338" s="39"/>
      <c r="EM338" s="39"/>
      <c r="EN338" s="39"/>
      <c r="EO338" s="39"/>
      <c r="EP338" s="39"/>
      <c r="EQ338" s="39"/>
      <c r="ER338" s="39"/>
      <c r="ES338" s="39"/>
      <c r="ET338" s="39"/>
      <c r="EU338" s="39"/>
      <c r="EV338" s="39"/>
      <c r="EW338" s="39"/>
      <c r="EX338" s="39"/>
      <c r="EY338" s="39"/>
      <c r="EZ338" s="39"/>
      <c r="FA338" s="39"/>
      <c r="FB338" s="39"/>
      <c r="FC338" s="39"/>
      <c r="FD338" s="39"/>
      <c r="FE338" s="39"/>
      <c r="FF338" s="39"/>
      <c r="FG338" s="39"/>
      <c r="FH338" s="39"/>
      <c r="FI338" s="39"/>
      <c r="FJ338" s="39"/>
      <c r="FK338" s="39"/>
      <c r="FL338" s="39"/>
      <c r="FM338" s="39"/>
      <c r="FN338" s="39"/>
      <c r="FO338" s="39"/>
      <c r="FP338" s="39"/>
      <c r="FQ338" s="39"/>
      <c r="FR338" s="39"/>
      <c r="FS338" s="39"/>
      <c r="FT338" s="39"/>
      <c r="FU338" s="39"/>
      <c r="FV338" s="39"/>
      <c r="FW338" s="39"/>
      <c r="FX338" s="39"/>
      <c r="FY338" s="39"/>
      <c r="FZ338" s="39"/>
      <c r="GA338" s="39"/>
      <c r="GB338" s="39"/>
      <c r="GC338" s="39"/>
      <c r="GD338" s="39"/>
      <c r="GE338" s="39"/>
      <c r="GF338" s="39"/>
      <c r="GG338" s="39"/>
      <c r="GH338" s="39"/>
      <c r="GI338" s="39"/>
      <c r="GJ338" s="39"/>
      <c r="GK338" s="39"/>
      <c r="GL338" s="39"/>
      <c r="GM338" s="39"/>
    </row>
    <row r="339" spans="1:195" ht="12" customHeight="1" x14ac:dyDescent="0.2">
      <c r="A339" s="58">
        <v>297</v>
      </c>
      <c r="B339" s="44" t="s">
        <v>146</v>
      </c>
      <c r="C339" s="263" t="s">
        <v>587</v>
      </c>
      <c r="D339" s="10" t="s">
        <v>24</v>
      </c>
      <c r="E339" s="113">
        <v>35</v>
      </c>
      <c r="F339" s="113"/>
      <c r="G339" s="361"/>
      <c r="H339" s="383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  <c r="DG339" s="39"/>
      <c r="DH339" s="39"/>
      <c r="DI339" s="39"/>
      <c r="DJ339" s="39"/>
      <c r="DK339" s="39"/>
      <c r="DL339" s="39"/>
      <c r="DM339" s="39"/>
      <c r="DN339" s="39"/>
      <c r="DO339" s="39"/>
      <c r="DP339" s="39"/>
      <c r="DQ339" s="39"/>
      <c r="DR339" s="39"/>
      <c r="DS339" s="39"/>
      <c r="DT339" s="39"/>
      <c r="DU339" s="39"/>
      <c r="DV339" s="39"/>
      <c r="DW339" s="39"/>
      <c r="DX339" s="39"/>
      <c r="DY339" s="39"/>
      <c r="DZ339" s="39"/>
      <c r="EA339" s="39"/>
      <c r="EB339" s="39"/>
      <c r="EC339" s="39"/>
      <c r="ED339" s="39"/>
      <c r="EE339" s="39"/>
      <c r="EF339" s="39"/>
      <c r="EG339" s="39"/>
      <c r="EH339" s="39"/>
      <c r="EI339" s="39"/>
      <c r="EJ339" s="39"/>
      <c r="EK339" s="39"/>
      <c r="EL339" s="39"/>
      <c r="EM339" s="39"/>
      <c r="EN339" s="39"/>
      <c r="EO339" s="39"/>
      <c r="EP339" s="39"/>
      <c r="EQ339" s="39"/>
      <c r="ER339" s="39"/>
      <c r="ES339" s="39"/>
      <c r="ET339" s="39"/>
      <c r="EU339" s="39"/>
      <c r="EV339" s="39"/>
      <c r="EW339" s="39"/>
      <c r="EX339" s="39"/>
      <c r="EY339" s="39"/>
      <c r="EZ339" s="39"/>
      <c r="FA339" s="39"/>
      <c r="FB339" s="39"/>
      <c r="FC339" s="39"/>
      <c r="FD339" s="39"/>
      <c r="FE339" s="39"/>
      <c r="FF339" s="39"/>
      <c r="FG339" s="39"/>
      <c r="FH339" s="39"/>
      <c r="FI339" s="39"/>
      <c r="FJ339" s="39"/>
      <c r="FK339" s="39"/>
      <c r="FL339" s="39"/>
      <c r="FM339" s="39"/>
      <c r="FN339" s="39"/>
      <c r="FO339" s="39"/>
      <c r="FP339" s="39"/>
      <c r="FQ339" s="39"/>
      <c r="FR339" s="39"/>
      <c r="FS339" s="39"/>
      <c r="FT339" s="39"/>
      <c r="FU339" s="39"/>
      <c r="FV339" s="39"/>
      <c r="FW339" s="39"/>
      <c r="FX339" s="39"/>
      <c r="FY339" s="39"/>
      <c r="FZ339" s="39"/>
      <c r="GA339" s="39"/>
      <c r="GB339" s="39"/>
      <c r="GC339" s="39"/>
      <c r="GD339" s="39"/>
      <c r="GE339" s="39"/>
      <c r="GF339" s="39"/>
      <c r="GG339" s="39"/>
      <c r="GH339" s="39"/>
      <c r="GI339" s="39"/>
      <c r="GJ339" s="39"/>
      <c r="GK339" s="39"/>
      <c r="GL339" s="39"/>
      <c r="GM339" s="39"/>
    </row>
    <row r="340" spans="1:195" ht="12" customHeight="1" x14ac:dyDescent="0.2">
      <c r="A340" s="58">
        <v>298</v>
      </c>
      <c r="B340" s="44" t="s">
        <v>147</v>
      </c>
      <c r="C340" s="263" t="s">
        <v>588</v>
      </c>
      <c r="D340" s="10" t="s">
        <v>24</v>
      </c>
      <c r="E340" s="113">
        <v>35</v>
      </c>
      <c r="F340" s="113"/>
      <c r="G340" s="361"/>
      <c r="H340" s="383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  <c r="DG340" s="39"/>
      <c r="DH340" s="39"/>
      <c r="DI340" s="39"/>
      <c r="DJ340" s="39"/>
      <c r="DK340" s="39"/>
      <c r="DL340" s="39"/>
      <c r="DM340" s="39"/>
      <c r="DN340" s="39"/>
      <c r="DO340" s="39"/>
      <c r="DP340" s="39"/>
      <c r="DQ340" s="39"/>
      <c r="DR340" s="39"/>
      <c r="DS340" s="39"/>
      <c r="DT340" s="39"/>
      <c r="DU340" s="39"/>
      <c r="DV340" s="39"/>
      <c r="DW340" s="39"/>
      <c r="DX340" s="39"/>
      <c r="DY340" s="39"/>
      <c r="DZ340" s="39"/>
      <c r="EA340" s="39"/>
      <c r="EB340" s="39"/>
      <c r="EC340" s="39"/>
      <c r="ED340" s="39"/>
      <c r="EE340" s="39"/>
      <c r="EF340" s="39"/>
      <c r="EG340" s="39"/>
      <c r="EH340" s="39"/>
      <c r="EI340" s="39"/>
      <c r="EJ340" s="39"/>
      <c r="EK340" s="39"/>
      <c r="EL340" s="39"/>
      <c r="EM340" s="39"/>
      <c r="EN340" s="39"/>
      <c r="EO340" s="39"/>
      <c r="EP340" s="39"/>
      <c r="EQ340" s="39"/>
      <c r="ER340" s="39"/>
      <c r="ES340" s="39"/>
      <c r="ET340" s="39"/>
      <c r="EU340" s="39"/>
      <c r="EV340" s="39"/>
      <c r="EW340" s="39"/>
      <c r="EX340" s="39"/>
      <c r="EY340" s="39"/>
      <c r="EZ340" s="39"/>
      <c r="FA340" s="39"/>
      <c r="FB340" s="39"/>
      <c r="FC340" s="39"/>
      <c r="FD340" s="39"/>
      <c r="FE340" s="39"/>
      <c r="FF340" s="39"/>
      <c r="FG340" s="39"/>
      <c r="FH340" s="39"/>
      <c r="FI340" s="39"/>
      <c r="FJ340" s="39"/>
      <c r="FK340" s="39"/>
      <c r="FL340" s="39"/>
      <c r="FM340" s="39"/>
      <c r="FN340" s="39"/>
      <c r="FO340" s="39"/>
      <c r="FP340" s="39"/>
      <c r="FQ340" s="39"/>
      <c r="FR340" s="39"/>
      <c r="FS340" s="39"/>
      <c r="FT340" s="39"/>
      <c r="FU340" s="39"/>
      <c r="FV340" s="39"/>
      <c r="FW340" s="39"/>
      <c r="FX340" s="39"/>
      <c r="FY340" s="39"/>
      <c r="FZ340" s="39"/>
      <c r="GA340" s="39"/>
      <c r="GB340" s="39"/>
      <c r="GC340" s="39"/>
      <c r="GD340" s="39"/>
      <c r="GE340" s="39"/>
      <c r="GF340" s="39"/>
      <c r="GG340" s="39"/>
      <c r="GH340" s="39"/>
      <c r="GI340" s="39"/>
      <c r="GJ340" s="39"/>
      <c r="GK340" s="39"/>
      <c r="GL340" s="39"/>
      <c r="GM340" s="39"/>
    </row>
    <row r="341" spans="1:195" ht="12" customHeight="1" x14ac:dyDescent="0.2">
      <c r="A341" s="58">
        <v>299</v>
      </c>
      <c r="B341" s="44" t="s">
        <v>148</v>
      </c>
      <c r="C341" s="263" t="s">
        <v>589</v>
      </c>
      <c r="D341" s="10" t="s">
        <v>24</v>
      </c>
      <c r="E341" s="113">
        <v>35</v>
      </c>
      <c r="F341" s="113"/>
      <c r="G341" s="361"/>
      <c r="H341" s="383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  <c r="DG341" s="39"/>
      <c r="DH341" s="39"/>
      <c r="DI341" s="39"/>
      <c r="DJ341" s="39"/>
      <c r="DK341" s="39"/>
      <c r="DL341" s="39"/>
      <c r="DM341" s="39"/>
      <c r="DN341" s="39"/>
      <c r="DO341" s="39"/>
      <c r="DP341" s="39"/>
      <c r="DQ341" s="39"/>
      <c r="DR341" s="39"/>
      <c r="DS341" s="39"/>
      <c r="DT341" s="39"/>
      <c r="DU341" s="39"/>
      <c r="DV341" s="39"/>
      <c r="DW341" s="39"/>
      <c r="DX341" s="39"/>
      <c r="DY341" s="39"/>
      <c r="DZ341" s="39"/>
      <c r="EA341" s="39"/>
      <c r="EB341" s="39"/>
      <c r="EC341" s="39"/>
      <c r="ED341" s="39"/>
      <c r="EE341" s="39"/>
      <c r="EF341" s="39"/>
      <c r="EG341" s="39"/>
      <c r="EH341" s="39"/>
      <c r="EI341" s="39"/>
      <c r="EJ341" s="39"/>
      <c r="EK341" s="39"/>
      <c r="EL341" s="39"/>
      <c r="EM341" s="39"/>
      <c r="EN341" s="39"/>
      <c r="EO341" s="39"/>
      <c r="EP341" s="39"/>
      <c r="EQ341" s="39"/>
      <c r="ER341" s="39"/>
      <c r="ES341" s="39"/>
      <c r="ET341" s="39"/>
      <c r="EU341" s="39"/>
      <c r="EV341" s="39"/>
      <c r="EW341" s="39"/>
      <c r="EX341" s="39"/>
      <c r="EY341" s="39"/>
      <c r="EZ341" s="39"/>
      <c r="FA341" s="39"/>
      <c r="FB341" s="39"/>
      <c r="FC341" s="39"/>
      <c r="FD341" s="39"/>
      <c r="FE341" s="39"/>
      <c r="FF341" s="39"/>
      <c r="FG341" s="39"/>
      <c r="FH341" s="39"/>
      <c r="FI341" s="39"/>
      <c r="FJ341" s="39"/>
      <c r="FK341" s="39"/>
      <c r="FL341" s="39"/>
      <c r="FM341" s="39"/>
      <c r="FN341" s="39"/>
      <c r="FO341" s="39"/>
      <c r="FP341" s="39"/>
      <c r="FQ341" s="39"/>
      <c r="FR341" s="39"/>
      <c r="FS341" s="39"/>
      <c r="FT341" s="39"/>
      <c r="FU341" s="39"/>
      <c r="FV341" s="39"/>
      <c r="FW341" s="39"/>
      <c r="FX341" s="39"/>
      <c r="FY341" s="39"/>
      <c r="FZ341" s="39"/>
      <c r="GA341" s="39"/>
      <c r="GB341" s="39"/>
      <c r="GC341" s="39"/>
      <c r="GD341" s="39"/>
      <c r="GE341" s="39"/>
      <c r="GF341" s="39"/>
      <c r="GG341" s="39"/>
      <c r="GH341" s="39"/>
      <c r="GI341" s="39"/>
      <c r="GJ341" s="39"/>
      <c r="GK341" s="39"/>
      <c r="GL341" s="39"/>
      <c r="GM341" s="39"/>
    </row>
    <row r="342" spans="1:195" ht="12" customHeight="1" x14ac:dyDescent="0.2">
      <c r="A342" s="58">
        <v>300</v>
      </c>
      <c r="B342" s="44" t="s">
        <v>149</v>
      </c>
      <c r="C342" s="263" t="s">
        <v>591</v>
      </c>
      <c r="D342" s="10" t="s">
        <v>590</v>
      </c>
      <c r="E342" s="113">
        <v>215</v>
      </c>
      <c r="F342" s="113"/>
      <c r="G342" s="361"/>
      <c r="H342" s="383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  <c r="DG342" s="39"/>
      <c r="DH342" s="39"/>
      <c r="DI342" s="39"/>
      <c r="DJ342" s="39"/>
      <c r="DK342" s="39"/>
      <c r="DL342" s="39"/>
      <c r="DM342" s="39"/>
      <c r="DN342" s="39"/>
      <c r="DO342" s="39"/>
      <c r="DP342" s="39"/>
      <c r="DQ342" s="39"/>
      <c r="DR342" s="39"/>
      <c r="DS342" s="39"/>
      <c r="DT342" s="39"/>
      <c r="DU342" s="39"/>
      <c r="DV342" s="39"/>
      <c r="DW342" s="39"/>
      <c r="DX342" s="39"/>
      <c r="DY342" s="39"/>
      <c r="DZ342" s="39"/>
      <c r="EA342" s="39"/>
      <c r="EB342" s="39"/>
      <c r="EC342" s="39"/>
      <c r="ED342" s="39"/>
      <c r="EE342" s="39"/>
      <c r="EF342" s="39"/>
      <c r="EG342" s="39"/>
      <c r="EH342" s="39"/>
      <c r="EI342" s="39"/>
      <c r="EJ342" s="39"/>
      <c r="EK342" s="39"/>
      <c r="EL342" s="39"/>
      <c r="EM342" s="39"/>
      <c r="EN342" s="39"/>
      <c r="EO342" s="39"/>
      <c r="EP342" s="39"/>
      <c r="EQ342" s="39"/>
      <c r="ER342" s="39"/>
      <c r="ES342" s="39"/>
      <c r="ET342" s="39"/>
      <c r="EU342" s="39"/>
      <c r="EV342" s="39"/>
      <c r="EW342" s="39"/>
      <c r="EX342" s="39"/>
      <c r="EY342" s="39"/>
      <c r="EZ342" s="39"/>
      <c r="FA342" s="39"/>
      <c r="FB342" s="39"/>
      <c r="FC342" s="39"/>
      <c r="FD342" s="39"/>
      <c r="FE342" s="39"/>
      <c r="FF342" s="39"/>
      <c r="FG342" s="39"/>
      <c r="FH342" s="39"/>
      <c r="FI342" s="39"/>
      <c r="FJ342" s="39"/>
      <c r="FK342" s="39"/>
      <c r="FL342" s="39"/>
      <c r="FM342" s="39"/>
      <c r="FN342" s="39"/>
      <c r="FO342" s="39"/>
      <c r="FP342" s="39"/>
      <c r="FQ342" s="39"/>
      <c r="FR342" s="39"/>
      <c r="FS342" s="39"/>
      <c r="FT342" s="39"/>
      <c r="FU342" s="39"/>
      <c r="FV342" s="39"/>
      <c r="FW342" s="39"/>
      <c r="FX342" s="39"/>
      <c r="FY342" s="39"/>
      <c r="FZ342" s="39"/>
      <c r="GA342" s="39"/>
      <c r="GB342" s="39"/>
      <c r="GC342" s="39"/>
      <c r="GD342" s="39"/>
      <c r="GE342" s="39"/>
      <c r="GF342" s="39"/>
      <c r="GG342" s="39"/>
      <c r="GH342" s="39"/>
      <c r="GI342" s="39"/>
      <c r="GJ342" s="39"/>
      <c r="GK342" s="39"/>
      <c r="GL342" s="39"/>
      <c r="GM342" s="39"/>
    </row>
    <row r="343" spans="1:195" ht="12" customHeight="1" x14ac:dyDescent="0.2">
      <c r="A343" s="58">
        <v>301</v>
      </c>
      <c r="B343" s="44" t="s">
        <v>150</v>
      </c>
      <c r="C343" s="263" t="s">
        <v>592</v>
      </c>
      <c r="D343" s="10" t="s">
        <v>590</v>
      </c>
      <c r="E343" s="113">
        <v>30</v>
      </c>
      <c r="F343" s="113"/>
      <c r="G343" s="361"/>
      <c r="H343" s="383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  <c r="DG343" s="39"/>
      <c r="DH343" s="39"/>
      <c r="DI343" s="39"/>
      <c r="DJ343" s="39"/>
      <c r="DK343" s="39"/>
      <c r="DL343" s="39"/>
      <c r="DM343" s="39"/>
      <c r="DN343" s="39"/>
      <c r="DO343" s="39"/>
      <c r="DP343" s="39"/>
      <c r="DQ343" s="39"/>
      <c r="DR343" s="39"/>
      <c r="DS343" s="39"/>
      <c r="DT343" s="39"/>
      <c r="DU343" s="39"/>
      <c r="DV343" s="39"/>
      <c r="DW343" s="39"/>
      <c r="DX343" s="39"/>
      <c r="DY343" s="39"/>
      <c r="DZ343" s="39"/>
      <c r="EA343" s="39"/>
      <c r="EB343" s="39"/>
      <c r="EC343" s="39"/>
      <c r="ED343" s="39"/>
      <c r="EE343" s="39"/>
      <c r="EF343" s="39"/>
      <c r="EG343" s="39"/>
      <c r="EH343" s="39"/>
      <c r="EI343" s="39"/>
      <c r="EJ343" s="39"/>
      <c r="EK343" s="39"/>
      <c r="EL343" s="39"/>
      <c r="EM343" s="39"/>
      <c r="EN343" s="39"/>
      <c r="EO343" s="39"/>
      <c r="EP343" s="39"/>
      <c r="EQ343" s="39"/>
      <c r="ER343" s="39"/>
      <c r="ES343" s="39"/>
      <c r="ET343" s="39"/>
      <c r="EU343" s="39"/>
      <c r="EV343" s="39"/>
      <c r="EW343" s="39"/>
      <c r="EX343" s="39"/>
      <c r="EY343" s="39"/>
      <c r="EZ343" s="39"/>
      <c r="FA343" s="39"/>
      <c r="FB343" s="39"/>
      <c r="FC343" s="39"/>
      <c r="FD343" s="39"/>
      <c r="FE343" s="39"/>
      <c r="FF343" s="39"/>
      <c r="FG343" s="39"/>
      <c r="FH343" s="39"/>
      <c r="FI343" s="39"/>
      <c r="FJ343" s="39"/>
      <c r="FK343" s="39"/>
      <c r="FL343" s="39"/>
      <c r="FM343" s="39"/>
      <c r="FN343" s="39"/>
      <c r="FO343" s="39"/>
      <c r="FP343" s="39"/>
      <c r="FQ343" s="39"/>
      <c r="FR343" s="39"/>
      <c r="FS343" s="39"/>
      <c r="FT343" s="39"/>
      <c r="FU343" s="39"/>
      <c r="FV343" s="39"/>
      <c r="FW343" s="39"/>
      <c r="FX343" s="39"/>
      <c r="FY343" s="39"/>
      <c r="FZ343" s="39"/>
      <c r="GA343" s="39"/>
      <c r="GB343" s="39"/>
      <c r="GC343" s="39"/>
      <c r="GD343" s="39"/>
      <c r="GE343" s="39"/>
      <c r="GF343" s="39"/>
      <c r="GG343" s="39"/>
      <c r="GH343" s="39"/>
      <c r="GI343" s="39"/>
      <c r="GJ343" s="39"/>
      <c r="GK343" s="39"/>
      <c r="GL343" s="39"/>
      <c r="GM343" s="39"/>
    </row>
    <row r="344" spans="1:195" ht="12" customHeight="1" x14ac:dyDescent="0.2">
      <c r="A344" s="58">
        <v>302</v>
      </c>
      <c r="B344" s="44" t="s">
        <v>137</v>
      </c>
      <c r="C344" s="263" t="s">
        <v>595</v>
      </c>
      <c r="D344" s="10" t="s">
        <v>23</v>
      </c>
      <c r="E344" s="113">
        <v>14</v>
      </c>
      <c r="F344" s="113"/>
      <c r="G344" s="361"/>
      <c r="H344" s="383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  <c r="DK344" s="39"/>
      <c r="DL344" s="39"/>
      <c r="DM344" s="39"/>
      <c r="DN344" s="39"/>
      <c r="DO344" s="39"/>
      <c r="DP344" s="39"/>
      <c r="DQ344" s="39"/>
      <c r="DR344" s="39"/>
      <c r="DS344" s="39"/>
      <c r="DT344" s="39"/>
      <c r="DU344" s="39"/>
      <c r="DV344" s="39"/>
      <c r="DW344" s="39"/>
      <c r="DX344" s="39"/>
      <c r="DY344" s="39"/>
      <c r="DZ344" s="39"/>
      <c r="EA344" s="39"/>
      <c r="EB344" s="39"/>
      <c r="EC344" s="39"/>
      <c r="ED344" s="39"/>
      <c r="EE344" s="39"/>
      <c r="EF344" s="39"/>
      <c r="EG344" s="39"/>
      <c r="EH344" s="39"/>
      <c r="EI344" s="39"/>
      <c r="EJ344" s="39"/>
      <c r="EK344" s="39"/>
      <c r="EL344" s="39"/>
      <c r="EM344" s="39"/>
      <c r="EN344" s="39"/>
      <c r="EO344" s="39"/>
      <c r="EP344" s="39"/>
      <c r="EQ344" s="39"/>
      <c r="ER344" s="39"/>
      <c r="ES344" s="39"/>
      <c r="ET344" s="39"/>
      <c r="EU344" s="39"/>
      <c r="EV344" s="39"/>
      <c r="EW344" s="39"/>
      <c r="EX344" s="39"/>
      <c r="EY344" s="39"/>
      <c r="EZ344" s="39"/>
      <c r="FA344" s="39"/>
      <c r="FB344" s="39"/>
      <c r="FC344" s="39"/>
      <c r="FD344" s="39"/>
      <c r="FE344" s="39"/>
      <c r="FF344" s="39"/>
      <c r="FG344" s="39"/>
      <c r="FH344" s="39"/>
      <c r="FI344" s="39"/>
      <c r="FJ344" s="39"/>
      <c r="FK344" s="39"/>
      <c r="FL344" s="39"/>
      <c r="FM344" s="39"/>
      <c r="FN344" s="39"/>
      <c r="FO344" s="39"/>
      <c r="FP344" s="39"/>
      <c r="FQ344" s="39"/>
      <c r="FR344" s="39"/>
      <c r="FS344" s="39"/>
      <c r="FT344" s="39"/>
      <c r="FU344" s="39"/>
      <c r="FV344" s="39"/>
      <c r="FW344" s="39"/>
      <c r="FX344" s="39"/>
      <c r="FY344" s="39"/>
      <c r="FZ344" s="39"/>
      <c r="GA344" s="39"/>
      <c r="GB344" s="39"/>
      <c r="GC344" s="39"/>
      <c r="GD344" s="39"/>
      <c r="GE344" s="39"/>
      <c r="GF344" s="39"/>
      <c r="GG344" s="39"/>
      <c r="GH344" s="39"/>
      <c r="GI344" s="39"/>
      <c r="GJ344" s="39"/>
      <c r="GK344" s="39"/>
      <c r="GL344" s="39"/>
      <c r="GM344" s="39"/>
    </row>
    <row r="345" spans="1:195" ht="12" customHeight="1" x14ac:dyDescent="0.2">
      <c r="A345" s="58">
        <v>303</v>
      </c>
      <c r="B345" s="44" t="s">
        <v>151</v>
      </c>
      <c r="C345" s="263" t="s">
        <v>596</v>
      </c>
      <c r="D345" s="10" t="s">
        <v>23</v>
      </c>
      <c r="E345" s="113">
        <v>8</v>
      </c>
      <c r="F345" s="113"/>
      <c r="G345" s="361"/>
      <c r="H345" s="383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  <c r="DG345" s="39"/>
      <c r="DH345" s="39"/>
      <c r="DI345" s="39"/>
      <c r="DJ345" s="39"/>
      <c r="DK345" s="39"/>
      <c r="DL345" s="39"/>
      <c r="DM345" s="39"/>
      <c r="DN345" s="39"/>
      <c r="DO345" s="39"/>
      <c r="DP345" s="39"/>
      <c r="DQ345" s="39"/>
      <c r="DR345" s="39"/>
      <c r="DS345" s="39"/>
      <c r="DT345" s="39"/>
      <c r="DU345" s="39"/>
      <c r="DV345" s="39"/>
      <c r="DW345" s="39"/>
      <c r="DX345" s="39"/>
      <c r="DY345" s="39"/>
      <c r="DZ345" s="39"/>
      <c r="EA345" s="39"/>
      <c r="EB345" s="39"/>
      <c r="EC345" s="39"/>
      <c r="ED345" s="39"/>
      <c r="EE345" s="39"/>
      <c r="EF345" s="39"/>
      <c r="EG345" s="39"/>
      <c r="EH345" s="39"/>
      <c r="EI345" s="39"/>
      <c r="EJ345" s="39"/>
      <c r="EK345" s="39"/>
      <c r="EL345" s="39"/>
      <c r="EM345" s="39"/>
      <c r="EN345" s="39"/>
      <c r="EO345" s="39"/>
      <c r="EP345" s="39"/>
      <c r="EQ345" s="39"/>
      <c r="ER345" s="39"/>
      <c r="ES345" s="39"/>
      <c r="ET345" s="39"/>
      <c r="EU345" s="39"/>
      <c r="EV345" s="39"/>
      <c r="EW345" s="39"/>
      <c r="EX345" s="39"/>
      <c r="EY345" s="39"/>
      <c r="EZ345" s="39"/>
      <c r="FA345" s="39"/>
      <c r="FB345" s="39"/>
      <c r="FC345" s="39"/>
      <c r="FD345" s="39"/>
      <c r="FE345" s="39"/>
      <c r="FF345" s="39"/>
      <c r="FG345" s="39"/>
      <c r="FH345" s="39"/>
      <c r="FI345" s="39"/>
      <c r="FJ345" s="39"/>
      <c r="FK345" s="39"/>
      <c r="FL345" s="39"/>
      <c r="FM345" s="39"/>
      <c r="FN345" s="39"/>
      <c r="FO345" s="39"/>
      <c r="FP345" s="39"/>
      <c r="FQ345" s="39"/>
      <c r="FR345" s="39"/>
      <c r="FS345" s="39"/>
      <c r="FT345" s="39"/>
      <c r="FU345" s="39"/>
      <c r="FV345" s="39"/>
      <c r="FW345" s="39"/>
      <c r="FX345" s="39"/>
      <c r="FY345" s="39"/>
      <c r="FZ345" s="39"/>
      <c r="GA345" s="39"/>
      <c r="GB345" s="39"/>
      <c r="GC345" s="39"/>
      <c r="GD345" s="39"/>
      <c r="GE345" s="39"/>
      <c r="GF345" s="39"/>
      <c r="GG345" s="39"/>
      <c r="GH345" s="39"/>
      <c r="GI345" s="39"/>
      <c r="GJ345" s="39"/>
      <c r="GK345" s="39"/>
      <c r="GL345" s="39"/>
      <c r="GM345" s="39"/>
    </row>
    <row r="346" spans="1:195" ht="12" customHeight="1" x14ac:dyDescent="0.2">
      <c r="A346" s="58">
        <v>304</v>
      </c>
      <c r="B346" s="44" t="s">
        <v>152</v>
      </c>
      <c r="C346" s="263" t="s">
        <v>597</v>
      </c>
      <c r="D346" s="10" t="s">
        <v>23</v>
      </c>
      <c r="E346" s="113">
        <v>16</v>
      </c>
      <c r="F346" s="113"/>
      <c r="G346" s="361"/>
      <c r="H346" s="383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  <c r="DJ346" s="39"/>
      <c r="DK346" s="39"/>
      <c r="DL346" s="39"/>
      <c r="DM346" s="39"/>
      <c r="DN346" s="39"/>
      <c r="DO346" s="39"/>
      <c r="DP346" s="39"/>
      <c r="DQ346" s="39"/>
      <c r="DR346" s="39"/>
      <c r="DS346" s="39"/>
      <c r="DT346" s="39"/>
      <c r="DU346" s="39"/>
      <c r="DV346" s="39"/>
      <c r="DW346" s="39"/>
      <c r="DX346" s="39"/>
      <c r="DY346" s="39"/>
      <c r="DZ346" s="39"/>
      <c r="EA346" s="39"/>
      <c r="EB346" s="39"/>
      <c r="EC346" s="39"/>
      <c r="ED346" s="39"/>
      <c r="EE346" s="39"/>
      <c r="EF346" s="39"/>
      <c r="EG346" s="39"/>
      <c r="EH346" s="39"/>
      <c r="EI346" s="39"/>
      <c r="EJ346" s="39"/>
      <c r="EK346" s="39"/>
      <c r="EL346" s="39"/>
      <c r="EM346" s="39"/>
      <c r="EN346" s="39"/>
      <c r="EO346" s="39"/>
      <c r="EP346" s="39"/>
      <c r="EQ346" s="39"/>
      <c r="ER346" s="39"/>
      <c r="ES346" s="39"/>
      <c r="ET346" s="39"/>
      <c r="EU346" s="39"/>
      <c r="EV346" s="39"/>
      <c r="EW346" s="39"/>
      <c r="EX346" s="39"/>
      <c r="EY346" s="39"/>
      <c r="EZ346" s="39"/>
      <c r="FA346" s="39"/>
      <c r="FB346" s="39"/>
      <c r="FC346" s="39"/>
      <c r="FD346" s="39"/>
      <c r="FE346" s="39"/>
      <c r="FF346" s="39"/>
      <c r="FG346" s="39"/>
      <c r="FH346" s="39"/>
      <c r="FI346" s="39"/>
      <c r="FJ346" s="39"/>
      <c r="FK346" s="39"/>
      <c r="FL346" s="39"/>
      <c r="FM346" s="39"/>
      <c r="FN346" s="39"/>
      <c r="FO346" s="39"/>
      <c r="FP346" s="39"/>
      <c r="FQ346" s="39"/>
      <c r="FR346" s="39"/>
      <c r="FS346" s="39"/>
      <c r="FT346" s="39"/>
      <c r="FU346" s="39"/>
      <c r="FV346" s="39"/>
      <c r="FW346" s="39"/>
      <c r="FX346" s="39"/>
      <c r="FY346" s="39"/>
      <c r="FZ346" s="39"/>
      <c r="GA346" s="39"/>
      <c r="GB346" s="39"/>
      <c r="GC346" s="39"/>
      <c r="GD346" s="39"/>
      <c r="GE346" s="39"/>
      <c r="GF346" s="39"/>
      <c r="GG346" s="39"/>
      <c r="GH346" s="39"/>
      <c r="GI346" s="39"/>
      <c r="GJ346" s="39"/>
      <c r="GK346" s="39"/>
      <c r="GL346" s="39"/>
      <c r="GM346" s="39"/>
    </row>
    <row r="347" spans="1:195" ht="12" customHeight="1" x14ac:dyDescent="0.2">
      <c r="A347" s="58">
        <v>305</v>
      </c>
      <c r="B347" s="44" t="s">
        <v>153</v>
      </c>
      <c r="C347" s="263" t="s">
        <v>598</v>
      </c>
      <c r="D347" s="10" t="s">
        <v>23</v>
      </c>
      <c r="E347" s="113">
        <v>2</v>
      </c>
      <c r="F347" s="113"/>
      <c r="G347" s="361"/>
      <c r="H347" s="383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  <c r="DG347" s="39"/>
      <c r="DH347" s="39"/>
      <c r="DI347" s="39"/>
      <c r="DJ347" s="39"/>
      <c r="DK347" s="39"/>
      <c r="DL347" s="39"/>
      <c r="DM347" s="39"/>
      <c r="DN347" s="39"/>
      <c r="DO347" s="39"/>
      <c r="DP347" s="39"/>
      <c r="DQ347" s="39"/>
      <c r="DR347" s="39"/>
      <c r="DS347" s="39"/>
      <c r="DT347" s="39"/>
      <c r="DU347" s="39"/>
      <c r="DV347" s="39"/>
      <c r="DW347" s="39"/>
      <c r="DX347" s="39"/>
      <c r="DY347" s="39"/>
      <c r="DZ347" s="39"/>
      <c r="EA347" s="39"/>
      <c r="EB347" s="39"/>
      <c r="EC347" s="39"/>
      <c r="ED347" s="39"/>
      <c r="EE347" s="39"/>
      <c r="EF347" s="39"/>
      <c r="EG347" s="39"/>
      <c r="EH347" s="39"/>
      <c r="EI347" s="39"/>
      <c r="EJ347" s="39"/>
      <c r="EK347" s="39"/>
      <c r="EL347" s="39"/>
      <c r="EM347" s="39"/>
      <c r="EN347" s="39"/>
      <c r="EO347" s="39"/>
      <c r="EP347" s="39"/>
      <c r="EQ347" s="39"/>
      <c r="ER347" s="39"/>
      <c r="ES347" s="39"/>
      <c r="ET347" s="39"/>
      <c r="EU347" s="39"/>
      <c r="EV347" s="39"/>
      <c r="EW347" s="39"/>
      <c r="EX347" s="39"/>
      <c r="EY347" s="39"/>
      <c r="EZ347" s="39"/>
      <c r="FA347" s="39"/>
      <c r="FB347" s="39"/>
      <c r="FC347" s="39"/>
      <c r="FD347" s="39"/>
      <c r="FE347" s="39"/>
      <c r="FF347" s="39"/>
      <c r="FG347" s="39"/>
      <c r="FH347" s="39"/>
      <c r="FI347" s="39"/>
      <c r="FJ347" s="39"/>
      <c r="FK347" s="39"/>
      <c r="FL347" s="39"/>
      <c r="FM347" s="39"/>
      <c r="FN347" s="39"/>
      <c r="FO347" s="39"/>
      <c r="FP347" s="39"/>
      <c r="FQ347" s="39"/>
      <c r="FR347" s="39"/>
      <c r="FS347" s="39"/>
      <c r="FT347" s="39"/>
      <c r="FU347" s="39"/>
      <c r="FV347" s="39"/>
      <c r="FW347" s="39"/>
      <c r="FX347" s="39"/>
      <c r="FY347" s="39"/>
      <c r="FZ347" s="39"/>
      <c r="GA347" s="39"/>
      <c r="GB347" s="39"/>
      <c r="GC347" s="39"/>
      <c r="GD347" s="39"/>
      <c r="GE347" s="39"/>
      <c r="GF347" s="39"/>
      <c r="GG347" s="39"/>
      <c r="GH347" s="39"/>
      <c r="GI347" s="39"/>
      <c r="GJ347" s="39"/>
      <c r="GK347" s="39"/>
      <c r="GL347" s="39"/>
      <c r="GM347" s="39"/>
    </row>
    <row r="348" spans="1:195" ht="12" customHeight="1" x14ac:dyDescent="0.2">
      <c r="A348" s="58">
        <v>306</v>
      </c>
      <c r="B348" s="44" t="s">
        <v>154</v>
      </c>
      <c r="C348" s="263" t="s">
        <v>599</v>
      </c>
      <c r="D348" s="10" t="s">
        <v>23</v>
      </c>
      <c r="E348" s="113">
        <v>10</v>
      </c>
      <c r="F348" s="113"/>
      <c r="G348" s="361"/>
      <c r="H348" s="383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  <c r="DG348" s="39"/>
      <c r="DH348" s="39"/>
      <c r="DI348" s="39"/>
      <c r="DJ348" s="39"/>
      <c r="DK348" s="39"/>
      <c r="DL348" s="39"/>
      <c r="DM348" s="39"/>
      <c r="DN348" s="39"/>
      <c r="DO348" s="39"/>
      <c r="DP348" s="39"/>
      <c r="DQ348" s="39"/>
      <c r="DR348" s="39"/>
      <c r="DS348" s="39"/>
      <c r="DT348" s="39"/>
      <c r="DU348" s="39"/>
      <c r="DV348" s="39"/>
      <c r="DW348" s="39"/>
      <c r="DX348" s="39"/>
      <c r="DY348" s="39"/>
      <c r="DZ348" s="39"/>
      <c r="EA348" s="39"/>
      <c r="EB348" s="39"/>
      <c r="EC348" s="39"/>
      <c r="ED348" s="39"/>
      <c r="EE348" s="39"/>
      <c r="EF348" s="39"/>
      <c r="EG348" s="39"/>
      <c r="EH348" s="39"/>
      <c r="EI348" s="39"/>
      <c r="EJ348" s="39"/>
      <c r="EK348" s="39"/>
      <c r="EL348" s="39"/>
      <c r="EM348" s="39"/>
      <c r="EN348" s="39"/>
      <c r="EO348" s="39"/>
      <c r="EP348" s="39"/>
      <c r="EQ348" s="39"/>
      <c r="ER348" s="39"/>
      <c r="ES348" s="39"/>
      <c r="ET348" s="39"/>
      <c r="EU348" s="39"/>
      <c r="EV348" s="39"/>
      <c r="EW348" s="39"/>
      <c r="EX348" s="39"/>
      <c r="EY348" s="39"/>
      <c r="EZ348" s="39"/>
      <c r="FA348" s="39"/>
      <c r="FB348" s="39"/>
      <c r="FC348" s="39"/>
      <c r="FD348" s="39"/>
      <c r="FE348" s="39"/>
      <c r="FF348" s="39"/>
      <c r="FG348" s="39"/>
      <c r="FH348" s="39"/>
      <c r="FI348" s="39"/>
      <c r="FJ348" s="39"/>
      <c r="FK348" s="39"/>
      <c r="FL348" s="39"/>
      <c r="FM348" s="39"/>
      <c r="FN348" s="39"/>
      <c r="FO348" s="39"/>
      <c r="FP348" s="39"/>
      <c r="FQ348" s="39"/>
      <c r="FR348" s="39"/>
      <c r="FS348" s="39"/>
      <c r="FT348" s="39"/>
      <c r="FU348" s="39"/>
      <c r="FV348" s="39"/>
      <c r="FW348" s="39"/>
      <c r="FX348" s="39"/>
      <c r="FY348" s="39"/>
      <c r="FZ348" s="39"/>
      <c r="GA348" s="39"/>
      <c r="GB348" s="39"/>
      <c r="GC348" s="39"/>
      <c r="GD348" s="39"/>
      <c r="GE348" s="39"/>
      <c r="GF348" s="39"/>
      <c r="GG348" s="39"/>
      <c r="GH348" s="39"/>
      <c r="GI348" s="39"/>
      <c r="GJ348" s="39"/>
      <c r="GK348" s="39"/>
      <c r="GL348" s="39"/>
      <c r="GM348" s="39"/>
    </row>
    <row r="349" spans="1:195" ht="12" customHeight="1" x14ac:dyDescent="0.2">
      <c r="A349" s="58">
        <v>307</v>
      </c>
      <c r="B349" s="44" t="s">
        <v>155</v>
      </c>
      <c r="C349" s="263" t="s">
        <v>600</v>
      </c>
      <c r="D349" s="10" t="s">
        <v>23</v>
      </c>
      <c r="E349" s="113">
        <v>68</v>
      </c>
      <c r="F349" s="113"/>
      <c r="G349" s="361"/>
      <c r="H349" s="383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  <c r="DG349" s="39"/>
      <c r="DH349" s="39"/>
      <c r="DI349" s="39"/>
      <c r="DJ349" s="39"/>
      <c r="DK349" s="39"/>
      <c r="DL349" s="39"/>
      <c r="DM349" s="39"/>
      <c r="DN349" s="39"/>
      <c r="DO349" s="39"/>
      <c r="DP349" s="39"/>
      <c r="DQ349" s="39"/>
      <c r="DR349" s="39"/>
      <c r="DS349" s="39"/>
      <c r="DT349" s="39"/>
      <c r="DU349" s="39"/>
      <c r="DV349" s="39"/>
      <c r="DW349" s="39"/>
      <c r="DX349" s="39"/>
      <c r="DY349" s="39"/>
      <c r="DZ349" s="39"/>
      <c r="EA349" s="39"/>
      <c r="EB349" s="39"/>
      <c r="EC349" s="39"/>
      <c r="ED349" s="39"/>
      <c r="EE349" s="39"/>
      <c r="EF349" s="39"/>
      <c r="EG349" s="39"/>
      <c r="EH349" s="39"/>
      <c r="EI349" s="39"/>
      <c r="EJ349" s="39"/>
      <c r="EK349" s="39"/>
      <c r="EL349" s="39"/>
      <c r="EM349" s="39"/>
      <c r="EN349" s="39"/>
      <c r="EO349" s="39"/>
      <c r="EP349" s="39"/>
      <c r="EQ349" s="39"/>
      <c r="ER349" s="39"/>
      <c r="ES349" s="39"/>
      <c r="ET349" s="39"/>
      <c r="EU349" s="39"/>
      <c r="EV349" s="39"/>
      <c r="EW349" s="39"/>
      <c r="EX349" s="39"/>
      <c r="EY349" s="39"/>
      <c r="EZ349" s="39"/>
      <c r="FA349" s="39"/>
      <c r="FB349" s="39"/>
      <c r="FC349" s="39"/>
      <c r="FD349" s="39"/>
      <c r="FE349" s="39"/>
      <c r="FF349" s="39"/>
      <c r="FG349" s="39"/>
      <c r="FH349" s="39"/>
      <c r="FI349" s="39"/>
      <c r="FJ349" s="39"/>
      <c r="FK349" s="39"/>
      <c r="FL349" s="39"/>
      <c r="FM349" s="39"/>
      <c r="FN349" s="39"/>
      <c r="FO349" s="39"/>
      <c r="FP349" s="39"/>
      <c r="FQ349" s="39"/>
      <c r="FR349" s="39"/>
      <c r="FS349" s="39"/>
      <c r="FT349" s="39"/>
      <c r="FU349" s="39"/>
      <c r="FV349" s="39"/>
      <c r="FW349" s="39"/>
      <c r="FX349" s="39"/>
      <c r="FY349" s="39"/>
      <c r="FZ349" s="39"/>
      <c r="GA349" s="39"/>
      <c r="GB349" s="39"/>
      <c r="GC349" s="39"/>
      <c r="GD349" s="39"/>
      <c r="GE349" s="39"/>
      <c r="GF349" s="39"/>
      <c r="GG349" s="39"/>
      <c r="GH349" s="39"/>
      <c r="GI349" s="39"/>
      <c r="GJ349" s="39"/>
      <c r="GK349" s="39"/>
      <c r="GL349" s="39"/>
      <c r="GM349" s="39"/>
    </row>
    <row r="350" spans="1:195" ht="12" customHeight="1" x14ac:dyDescent="0.2">
      <c r="A350" s="58">
        <v>308</v>
      </c>
      <c r="B350" s="44" t="s">
        <v>156</v>
      </c>
      <c r="C350" s="263" t="s">
        <v>601</v>
      </c>
      <c r="D350" s="10" t="s">
        <v>23</v>
      </c>
      <c r="E350" s="113">
        <v>50</v>
      </c>
      <c r="F350" s="113"/>
      <c r="G350" s="361"/>
      <c r="H350" s="383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  <c r="DG350" s="39"/>
      <c r="DH350" s="39"/>
      <c r="DI350" s="39"/>
      <c r="DJ350" s="39"/>
      <c r="DK350" s="39"/>
      <c r="DL350" s="39"/>
      <c r="DM350" s="39"/>
      <c r="DN350" s="39"/>
      <c r="DO350" s="39"/>
      <c r="DP350" s="39"/>
      <c r="DQ350" s="39"/>
      <c r="DR350" s="39"/>
      <c r="DS350" s="39"/>
      <c r="DT350" s="39"/>
      <c r="DU350" s="39"/>
      <c r="DV350" s="39"/>
      <c r="DW350" s="39"/>
      <c r="DX350" s="39"/>
      <c r="DY350" s="39"/>
      <c r="DZ350" s="39"/>
      <c r="EA350" s="39"/>
      <c r="EB350" s="39"/>
      <c r="EC350" s="39"/>
      <c r="ED350" s="39"/>
      <c r="EE350" s="39"/>
      <c r="EF350" s="39"/>
      <c r="EG350" s="39"/>
      <c r="EH350" s="39"/>
      <c r="EI350" s="39"/>
      <c r="EJ350" s="39"/>
      <c r="EK350" s="39"/>
      <c r="EL350" s="39"/>
      <c r="EM350" s="39"/>
      <c r="EN350" s="39"/>
      <c r="EO350" s="39"/>
      <c r="EP350" s="39"/>
      <c r="EQ350" s="39"/>
      <c r="ER350" s="39"/>
      <c r="ES350" s="39"/>
      <c r="ET350" s="39"/>
      <c r="EU350" s="39"/>
      <c r="EV350" s="39"/>
      <c r="EW350" s="39"/>
      <c r="EX350" s="39"/>
      <c r="EY350" s="39"/>
      <c r="EZ350" s="39"/>
      <c r="FA350" s="39"/>
      <c r="FB350" s="39"/>
      <c r="FC350" s="39"/>
      <c r="FD350" s="39"/>
      <c r="FE350" s="39"/>
      <c r="FF350" s="39"/>
      <c r="FG350" s="39"/>
      <c r="FH350" s="39"/>
      <c r="FI350" s="39"/>
      <c r="FJ350" s="39"/>
      <c r="FK350" s="39"/>
      <c r="FL350" s="39"/>
      <c r="FM350" s="39"/>
      <c r="FN350" s="39"/>
      <c r="FO350" s="39"/>
      <c r="FP350" s="39"/>
      <c r="FQ350" s="39"/>
      <c r="FR350" s="39"/>
      <c r="FS350" s="39"/>
      <c r="FT350" s="39"/>
      <c r="FU350" s="39"/>
      <c r="FV350" s="39"/>
      <c r="FW350" s="39"/>
      <c r="FX350" s="39"/>
      <c r="FY350" s="39"/>
      <c r="FZ350" s="39"/>
      <c r="GA350" s="39"/>
      <c r="GB350" s="39"/>
      <c r="GC350" s="39"/>
      <c r="GD350" s="39"/>
      <c r="GE350" s="39"/>
      <c r="GF350" s="39"/>
      <c r="GG350" s="39"/>
      <c r="GH350" s="39"/>
      <c r="GI350" s="39"/>
      <c r="GJ350" s="39"/>
      <c r="GK350" s="39"/>
      <c r="GL350" s="39"/>
      <c r="GM350" s="39"/>
    </row>
    <row r="351" spans="1:195" ht="12" customHeight="1" x14ac:dyDescent="0.2">
      <c r="A351" s="58">
        <v>309</v>
      </c>
      <c r="B351" s="44" t="s">
        <v>157</v>
      </c>
      <c r="C351" s="263" t="s">
        <v>602</v>
      </c>
      <c r="D351" s="10" t="s">
        <v>23</v>
      </c>
      <c r="E351" s="113">
        <v>406</v>
      </c>
      <c r="F351" s="113"/>
      <c r="G351" s="361"/>
      <c r="H351" s="383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  <c r="DJ351" s="39"/>
      <c r="DK351" s="39"/>
      <c r="DL351" s="39"/>
      <c r="DM351" s="39"/>
      <c r="DN351" s="39"/>
      <c r="DO351" s="39"/>
      <c r="DP351" s="39"/>
      <c r="DQ351" s="39"/>
      <c r="DR351" s="39"/>
      <c r="DS351" s="39"/>
      <c r="DT351" s="39"/>
      <c r="DU351" s="39"/>
      <c r="DV351" s="39"/>
      <c r="DW351" s="39"/>
      <c r="DX351" s="39"/>
      <c r="DY351" s="39"/>
      <c r="DZ351" s="39"/>
      <c r="EA351" s="39"/>
      <c r="EB351" s="39"/>
      <c r="EC351" s="39"/>
      <c r="ED351" s="39"/>
      <c r="EE351" s="39"/>
      <c r="EF351" s="39"/>
      <c r="EG351" s="39"/>
      <c r="EH351" s="39"/>
      <c r="EI351" s="39"/>
      <c r="EJ351" s="39"/>
      <c r="EK351" s="39"/>
      <c r="EL351" s="39"/>
      <c r="EM351" s="39"/>
      <c r="EN351" s="39"/>
      <c r="EO351" s="39"/>
      <c r="EP351" s="39"/>
      <c r="EQ351" s="39"/>
      <c r="ER351" s="39"/>
      <c r="ES351" s="39"/>
      <c r="ET351" s="39"/>
      <c r="EU351" s="39"/>
      <c r="EV351" s="39"/>
      <c r="EW351" s="39"/>
      <c r="EX351" s="39"/>
      <c r="EY351" s="39"/>
      <c r="EZ351" s="39"/>
      <c r="FA351" s="39"/>
      <c r="FB351" s="39"/>
      <c r="FC351" s="39"/>
      <c r="FD351" s="39"/>
      <c r="FE351" s="39"/>
      <c r="FF351" s="39"/>
      <c r="FG351" s="39"/>
      <c r="FH351" s="39"/>
      <c r="FI351" s="39"/>
      <c r="FJ351" s="39"/>
      <c r="FK351" s="39"/>
      <c r="FL351" s="39"/>
      <c r="FM351" s="39"/>
      <c r="FN351" s="39"/>
      <c r="FO351" s="39"/>
      <c r="FP351" s="39"/>
      <c r="FQ351" s="39"/>
      <c r="FR351" s="39"/>
      <c r="FS351" s="39"/>
      <c r="FT351" s="39"/>
      <c r="FU351" s="39"/>
      <c r="FV351" s="39"/>
      <c r="FW351" s="39"/>
      <c r="FX351" s="39"/>
      <c r="FY351" s="39"/>
      <c r="FZ351" s="39"/>
      <c r="GA351" s="39"/>
      <c r="GB351" s="39"/>
      <c r="GC351" s="39"/>
      <c r="GD351" s="39"/>
      <c r="GE351" s="39"/>
      <c r="GF351" s="39"/>
      <c r="GG351" s="39"/>
      <c r="GH351" s="39"/>
      <c r="GI351" s="39"/>
      <c r="GJ351" s="39"/>
      <c r="GK351" s="39"/>
      <c r="GL351" s="39"/>
      <c r="GM351" s="39"/>
    </row>
    <row r="352" spans="1:195" ht="12" customHeight="1" x14ac:dyDescent="0.2">
      <c r="A352" s="58">
        <v>310</v>
      </c>
      <c r="B352" s="44" t="s">
        <v>158</v>
      </c>
      <c r="C352" s="263" t="s">
        <v>603</v>
      </c>
      <c r="D352" s="10" t="s">
        <v>23</v>
      </c>
      <c r="E352" s="113">
        <v>24</v>
      </c>
      <c r="F352" s="113"/>
      <c r="G352" s="361"/>
      <c r="H352" s="383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  <c r="DG352" s="39"/>
      <c r="DH352" s="39"/>
      <c r="DI352" s="39"/>
      <c r="DJ352" s="39"/>
      <c r="DK352" s="39"/>
      <c r="DL352" s="39"/>
      <c r="DM352" s="39"/>
      <c r="DN352" s="39"/>
      <c r="DO352" s="39"/>
      <c r="DP352" s="39"/>
      <c r="DQ352" s="39"/>
      <c r="DR352" s="39"/>
      <c r="DS352" s="39"/>
      <c r="DT352" s="39"/>
      <c r="DU352" s="39"/>
      <c r="DV352" s="39"/>
      <c r="DW352" s="39"/>
      <c r="DX352" s="39"/>
      <c r="DY352" s="39"/>
      <c r="DZ352" s="39"/>
      <c r="EA352" s="39"/>
      <c r="EB352" s="39"/>
      <c r="EC352" s="39"/>
      <c r="ED352" s="39"/>
      <c r="EE352" s="39"/>
      <c r="EF352" s="39"/>
      <c r="EG352" s="39"/>
      <c r="EH352" s="39"/>
      <c r="EI352" s="39"/>
      <c r="EJ352" s="39"/>
      <c r="EK352" s="39"/>
      <c r="EL352" s="39"/>
      <c r="EM352" s="39"/>
      <c r="EN352" s="39"/>
      <c r="EO352" s="39"/>
      <c r="EP352" s="39"/>
      <c r="EQ352" s="39"/>
      <c r="ER352" s="39"/>
      <c r="ES352" s="39"/>
      <c r="ET352" s="39"/>
      <c r="EU352" s="39"/>
      <c r="EV352" s="39"/>
      <c r="EW352" s="39"/>
      <c r="EX352" s="39"/>
      <c r="EY352" s="39"/>
      <c r="EZ352" s="39"/>
      <c r="FA352" s="39"/>
      <c r="FB352" s="39"/>
      <c r="FC352" s="39"/>
      <c r="FD352" s="39"/>
      <c r="FE352" s="39"/>
      <c r="FF352" s="39"/>
      <c r="FG352" s="39"/>
      <c r="FH352" s="39"/>
      <c r="FI352" s="39"/>
      <c r="FJ352" s="39"/>
      <c r="FK352" s="39"/>
      <c r="FL352" s="39"/>
      <c r="FM352" s="39"/>
      <c r="FN352" s="39"/>
      <c r="FO352" s="39"/>
      <c r="FP352" s="39"/>
      <c r="FQ352" s="39"/>
      <c r="FR352" s="39"/>
      <c r="FS352" s="39"/>
      <c r="FT352" s="39"/>
      <c r="FU352" s="39"/>
      <c r="FV352" s="39"/>
      <c r="FW352" s="39"/>
      <c r="FX352" s="39"/>
      <c r="FY352" s="39"/>
      <c r="FZ352" s="39"/>
      <c r="GA352" s="39"/>
      <c r="GB352" s="39"/>
      <c r="GC352" s="39"/>
      <c r="GD352" s="39"/>
      <c r="GE352" s="39"/>
      <c r="GF352" s="39"/>
      <c r="GG352" s="39"/>
      <c r="GH352" s="39"/>
      <c r="GI352" s="39"/>
      <c r="GJ352" s="39"/>
      <c r="GK352" s="39"/>
      <c r="GL352" s="39"/>
      <c r="GM352" s="39"/>
    </row>
    <row r="353" spans="1:195" ht="12" customHeight="1" x14ac:dyDescent="0.2">
      <c r="A353" s="58">
        <v>311</v>
      </c>
      <c r="B353" s="44" t="s">
        <v>159</v>
      </c>
      <c r="C353" s="263" t="s">
        <v>604</v>
      </c>
      <c r="D353" s="10" t="s">
        <v>23</v>
      </c>
      <c r="E353" s="113">
        <v>94</v>
      </c>
      <c r="F353" s="113"/>
      <c r="G353" s="361"/>
      <c r="H353" s="383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  <c r="DG353" s="39"/>
      <c r="DH353" s="39"/>
      <c r="DI353" s="39"/>
      <c r="DJ353" s="39"/>
      <c r="DK353" s="39"/>
      <c r="DL353" s="39"/>
      <c r="DM353" s="39"/>
      <c r="DN353" s="39"/>
      <c r="DO353" s="39"/>
      <c r="DP353" s="39"/>
      <c r="DQ353" s="39"/>
      <c r="DR353" s="39"/>
      <c r="DS353" s="39"/>
      <c r="DT353" s="39"/>
      <c r="DU353" s="39"/>
      <c r="DV353" s="39"/>
      <c r="DW353" s="39"/>
      <c r="DX353" s="39"/>
      <c r="DY353" s="39"/>
      <c r="DZ353" s="39"/>
      <c r="EA353" s="39"/>
      <c r="EB353" s="39"/>
      <c r="EC353" s="39"/>
      <c r="ED353" s="39"/>
      <c r="EE353" s="39"/>
      <c r="EF353" s="39"/>
      <c r="EG353" s="39"/>
      <c r="EH353" s="39"/>
      <c r="EI353" s="39"/>
      <c r="EJ353" s="39"/>
      <c r="EK353" s="39"/>
      <c r="EL353" s="39"/>
      <c r="EM353" s="39"/>
      <c r="EN353" s="39"/>
      <c r="EO353" s="39"/>
      <c r="EP353" s="39"/>
      <c r="EQ353" s="39"/>
      <c r="ER353" s="39"/>
      <c r="ES353" s="39"/>
      <c r="ET353" s="39"/>
      <c r="EU353" s="39"/>
      <c r="EV353" s="39"/>
      <c r="EW353" s="39"/>
      <c r="EX353" s="39"/>
      <c r="EY353" s="39"/>
      <c r="EZ353" s="39"/>
      <c r="FA353" s="39"/>
      <c r="FB353" s="39"/>
      <c r="FC353" s="39"/>
      <c r="FD353" s="39"/>
      <c r="FE353" s="39"/>
      <c r="FF353" s="39"/>
      <c r="FG353" s="39"/>
      <c r="FH353" s="39"/>
      <c r="FI353" s="39"/>
      <c r="FJ353" s="39"/>
      <c r="FK353" s="39"/>
      <c r="FL353" s="39"/>
      <c r="FM353" s="39"/>
      <c r="FN353" s="39"/>
      <c r="FO353" s="39"/>
      <c r="FP353" s="39"/>
      <c r="FQ353" s="39"/>
      <c r="FR353" s="39"/>
      <c r="FS353" s="39"/>
      <c r="FT353" s="39"/>
      <c r="FU353" s="39"/>
      <c r="FV353" s="39"/>
      <c r="FW353" s="39"/>
      <c r="FX353" s="39"/>
      <c r="FY353" s="39"/>
      <c r="FZ353" s="39"/>
      <c r="GA353" s="39"/>
      <c r="GB353" s="39"/>
      <c r="GC353" s="39"/>
      <c r="GD353" s="39"/>
      <c r="GE353" s="39"/>
      <c r="GF353" s="39"/>
      <c r="GG353" s="39"/>
      <c r="GH353" s="39"/>
      <c r="GI353" s="39"/>
      <c r="GJ353" s="39"/>
      <c r="GK353" s="39"/>
      <c r="GL353" s="39"/>
      <c r="GM353" s="39"/>
    </row>
    <row r="354" spans="1:195" ht="12" customHeight="1" x14ac:dyDescent="0.2">
      <c r="A354" s="58">
        <v>312</v>
      </c>
      <c r="B354" s="44" t="s">
        <v>160</v>
      </c>
      <c r="C354" s="263" t="s">
        <v>605</v>
      </c>
      <c r="D354" s="10" t="s">
        <v>23</v>
      </c>
      <c r="E354" s="113">
        <v>8</v>
      </c>
      <c r="F354" s="113"/>
      <c r="G354" s="361"/>
      <c r="H354" s="383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  <c r="DG354" s="39"/>
      <c r="DH354" s="39"/>
      <c r="DI354" s="39"/>
      <c r="DJ354" s="39"/>
      <c r="DK354" s="39"/>
      <c r="DL354" s="39"/>
      <c r="DM354" s="39"/>
      <c r="DN354" s="39"/>
      <c r="DO354" s="39"/>
      <c r="DP354" s="39"/>
      <c r="DQ354" s="39"/>
      <c r="DR354" s="39"/>
      <c r="DS354" s="39"/>
      <c r="DT354" s="39"/>
      <c r="DU354" s="39"/>
      <c r="DV354" s="39"/>
      <c r="DW354" s="39"/>
      <c r="DX354" s="39"/>
      <c r="DY354" s="39"/>
      <c r="DZ354" s="39"/>
      <c r="EA354" s="39"/>
      <c r="EB354" s="39"/>
      <c r="EC354" s="39"/>
      <c r="ED354" s="39"/>
      <c r="EE354" s="39"/>
      <c r="EF354" s="39"/>
      <c r="EG354" s="39"/>
      <c r="EH354" s="39"/>
      <c r="EI354" s="39"/>
      <c r="EJ354" s="39"/>
      <c r="EK354" s="39"/>
      <c r="EL354" s="39"/>
      <c r="EM354" s="39"/>
      <c r="EN354" s="39"/>
      <c r="EO354" s="39"/>
      <c r="EP354" s="39"/>
      <c r="EQ354" s="39"/>
      <c r="ER354" s="39"/>
      <c r="ES354" s="39"/>
      <c r="ET354" s="39"/>
      <c r="EU354" s="39"/>
      <c r="EV354" s="39"/>
      <c r="EW354" s="39"/>
      <c r="EX354" s="39"/>
      <c r="EY354" s="39"/>
      <c r="EZ354" s="39"/>
      <c r="FA354" s="39"/>
      <c r="FB354" s="39"/>
      <c r="FC354" s="39"/>
      <c r="FD354" s="39"/>
      <c r="FE354" s="39"/>
      <c r="FF354" s="39"/>
      <c r="FG354" s="39"/>
      <c r="FH354" s="39"/>
      <c r="FI354" s="39"/>
      <c r="FJ354" s="39"/>
      <c r="FK354" s="39"/>
      <c r="FL354" s="39"/>
      <c r="FM354" s="39"/>
      <c r="FN354" s="39"/>
      <c r="FO354" s="39"/>
      <c r="FP354" s="39"/>
      <c r="FQ354" s="39"/>
      <c r="FR354" s="39"/>
      <c r="FS354" s="39"/>
      <c r="FT354" s="39"/>
      <c r="FU354" s="39"/>
      <c r="FV354" s="39"/>
      <c r="FW354" s="39"/>
      <c r="FX354" s="39"/>
      <c r="FY354" s="39"/>
      <c r="FZ354" s="39"/>
      <c r="GA354" s="39"/>
      <c r="GB354" s="39"/>
      <c r="GC354" s="39"/>
      <c r="GD354" s="39"/>
      <c r="GE354" s="39"/>
      <c r="GF354" s="39"/>
      <c r="GG354" s="39"/>
      <c r="GH354" s="39"/>
      <c r="GI354" s="39"/>
      <c r="GJ354" s="39"/>
      <c r="GK354" s="39"/>
      <c r="GL354" s="39"/>
      <c r="GM354" s="39"/>
    </row>
    <row r="355" spans="1:195" ht="12" customHeight="1" x14ac:dyDescent="0.2">
      <c r="A355" s="58">
        <v>313</v>
      </c>
      <c r="B355" s="44" t="s">
        <v>607</v>
      </c>
      <c r="C355" s="263" t="s">
        <v>606</v>
      </c>
      <c r="D355" s="10" t="s">
        <v>23</v>
      </c>
      <c r="E355" s="113">
        <v>356</v>
      </c>
      <c r="F355" s="113"/>
      <c r="G355" s="361"/>
      <c r="H355" s="383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  <c r="DG355" s="39"/>
      <c r="DH355" s="39"/>
      <c r="DI355" s="39"/>
      <c r="DJ355" s="39"/>
      <c r="DK355" s="39"/>
      <c r="DL355" s="39"/>
      <c r="DM355" s="39"/>
      <c r="DN355" s="39"/>
      <c r="DO355" s="39"/>
      <c r="DP355" s="39"/>
      <c r="DQ355" s="39"/>
      <c r="DR355" s="39"/>
      <c r="DS355" s="39"/>
      <c r="DT355" s="39"/>
      <c r="DU355" s="39"/>
      <c r="DV355" s="39"/>
      <c r="DW355" s="39"/>
      <c r="DX355" s="39"/>
      <c r="DY355" s="39"/>
      <c r="DZ355" s="39"/>
      <c r="EA355" s="39"/>
      <c r="EB355" s="39"/>
      <c r="EC355" s="39"/>
      <c r="ED355" s="39"/>
      <c r="EE355" s="39"/>
      <c r="EF355" s="39"/>
      <c r="EG355" s="39"/>
      <c r="EH355" s="39"/>
      <c r="EI355" s="39"/>
      <c r="EJ355" s="39"/>
      <c r="EK355" s="39"/>
      <c r="EL355" s="39"/>
      <c r="EM355" s="39"/>
      <c r="EN355" s="39"/>
      <c r="EO355" s="39"/>
      <c r="EP355" s="39"/>
      <c r="EQ355" s="39"/>
      <c r="ER355" s="39"/>
      <c r="ES355" s="39"/>
      <c r="ET355" s="39"/>
      <c r="EU355" s="39"/>
      <c r="EV355" s="39"/>
      <c r="EW355" s="39"/>
      <c r="EX355" s="39"/>
      <c r="EY355" s="39"/>
      <c r="EZ355" s="39"/>
      <c r="FA355" s="39"/>
      <c r="FB355" s="39"/>
      <c r="FC355" s="39"/>
      <c r="FD355" s="39"/>
      <c r="FE355" s="39"/>
      <c r="FF355" s="39"/>
      <c r="FG355" s="39"/>
      <c r="FH355" s="39"/>
      <c r="FI355" s="39"/>
      <c r="FJ355" s="39"/>
      <c r="FK355" s="39"/>
      <c r="FL355" s="39"/>
      <c r="FM355" s="39"/>
      <c r="FN355" s="39"/>
      <c r="FO355" s="39"/>
      <c r="FP355" s="39"/>
      <c r="FQ355" s="39"/>
      <c r="FR355" s="39"/>
      <c r="FS355" s="39"/>
      <c r="FT355" s="39"/>
      <c r="FU355" s="39"/>
      <c r="FV355" s="39"/>
      <c r="FW355" s="39"/>
      <c r="FX355" s="39"/>
      <c r="FY355" s="39"/>
      <c r="FZ355" s="39"/>
      <c r="GA355" s="39"/>
      <c r="GB355" s="39"/>
      <c r="GC355" s="39"/>
      <c r="GD355" s="39"/>
      <c r="GE355" s="39"/>
      <c r="GF355" s="39"/>
      <c r="GG355" s="39"/>
      <c r="GH355" s="39"/>
      <c r="GI355" s="39"/>
      <c r="GJ355" s="39"/>
      <c r="GK355" s="39"/>
      <c r="GL355" s="39"/>
      <c r="GM355" s="39"/>
    </row>
    <row r="356" spans="1:195" ht="12" customHeight="1" x14ac:dyDescent="0.2">
      <c r="A356" s="58">
        <v>314</v>
      </c>
      <c r="B356" s="44" t="s">
        <v>608</v>
      </c>
      <c r="C356" s="263" t="s">
        <v>626</v>
      </c>
      <c r="D356" s="10" t="s">
        <v>24</v>
      </c>
      <c r="E356" s="113">
        <v>4</v>
      </c>
      <c r="F356" s="113"/>
      <c r="G356" s="361"/>
      <c r="H356" s="383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  <c r="DG356" s="39"/>
      <c r="DH356" s="39"/>
      <c r="DI356" s="39"/>
      <c r="DJ356" s="39"/>
      <c r="DK356" s="39"/>
      <c r="DL356" s="39"/>
      <c r="DM356" s="39"/>
      <c r="DN356" s="39"/>
      <c r="DO356" s="39"/>
      <c r="DP356" s="39"/>
      <c r="DQ356" s="39"/>
      <c r="DR356" s="39"/>
      <c r="DS356" s="39"/>
      <c r="DT356" s="39"/>
      <c r="DU356" s="39"/>
      <c r="DV356" s="39"/>
      <c r="DW356" s="39"/>
      <c r="DX356" s="39"/>
      <c r="DY356" s="39"/>
      <c r="DZ356" s="39"/>
      <c r="EA356" s="39"/>
      <c r="EB356" s="39"/>
      <c r="EC356" s="39"/>
      <c r="ED356" s="39"/>
      <c r="EE356" s="39"/>
      <c r="EF356" s="39"/>
      <c r="EG356" s="39"/>
      <c r="EH356" s="39"/>
      <c r="EI356" s="39"/>
      <c r="EJ356" s="39"/>
      <c r="EK356" s="39"/>
      <c r="EL356" s="39"/>
      <c r="EM356" s="39"/>
      <c r="EN356" s="39"/>
      <c r="EO356" s="39"/>
      <c r="EP356" s="39"/>
      <c r="EQ356" s="39"/>
      <c r="ER356" s="39"/>
      <c r="ES356" s="39"/>
      <c r="ET356" s="39"/>
      <c r="EU356" s="39"/>
      <c r="EV356" s="39"/>
      <c r="EW356" s="39"/>
      <c r="EX356" s="39"/>
      <c r="EY356" s="39"/>
      <c r="EZ356" s="39"/>
      <c r="FA356" s="39"/>
      <c r="FB356" s="39"/>
      <c r="FC356" s="39"/>
      <c r="FD356" s="39"/>
      <c r="FE356" s="39"/>
      <c r="FF356" s="39"/>
      <c r="FG356" s="39"/>
      <c r="FH356" s="39"/>
      <c r="FI356" s="39"/>
      <c r="FJ356" s="39"/>
      <c r="FK356" s="39"/>
      <c r="FL356" s="39"/>
      <c r="FM356" s="39"/>
      <c r="FN356" s="39"/>
      <c r="FO356" s="39"/>
      <c r="FP356" s="39"/>
      <c r="FQ356" s="39"/>
      <c r="FR356" s="39"/>
      <c r="FS356" s="39"/>
      <c r="FT356" s="39"/>
      <c r="FU356" s="39"/>
      <c r="FV356" s="39"/>
      <c r="FW356" s="39"/>
      <c r="FX356" s="39"/>
      <c r="FY356" s="39"/>
      <c r="FZ356" s="39"/>
      <c r="GA356" s="39"/>
      <c r="GB356" s="39"/>
      <c r="GC356" s="39"/>
      <c r="GD356" s="39"/>
      <c r="GE356" s="39"/>
      <c r="GF356" s="39"/>
      <c r="GG356" s="39"/>
      <c r="GH356" s="39"/>
      <c r="GI356" s="39"/>
      <c r="GJ356" s="39"/>
      <c r="GK356" s="39"/>
      <c r="GL356" s="39"/>
      <c r="GM356" s="39"/>
    </row>
    <row r="357" spans="1:195" ht="12" customHeight="1" x14ac:dyDescent="0.2">
      <c r="A357" s="58">
        <v>315</v>
      </c>
      <c r="B357" s="44" t="s">
        <v>609</v>
      </c>
      <c r="C357" s="263" t="s">
        <v>619</v>
      </c>
      <c r="D357" s="10" t="s">
        <v>24</v>
      </c>
      <c r="E357" s="113">
        <v>9</v>
      </c>
      <c r="F357" s="113"/>
      <c r="G357" s="361"/>
      <c r="H357" s="383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  <c r="DG357" s="39"/>
      <c r="DH357" s="39"/>
      <c r="DI357" s="39"/>
      <c r="DJ357" s="39"/>
      <c r="DK357" s="39"/>
      <c r="DL357" s="39"/>
      <c r="DM357" s="39"/>
      <c r="DN357" s="39"/>
      <c r="DO357" s="39"/>
      <c r="DP357" s="39"/>
      <c r="DQ357" s="39"/>
      <c r="DR357" s="39"/>
      <c r="DS357" s="39"/>
      <c r="DT357" s="39"/>
      <c r="DU357" s="39"/>
      <c r="DV357" s="39"/>
      <c r="DW357" s="39"/>
      <c r="DX357" s="39"/>
      <c r="DY357" s="39"/>
      <c r="DZ357" s="39"/>
      <c r="EA357" s="39"/>
      <c r="EB357" s="39"/>
      <c r="EC357" s="39"/>
      <c r="ED357" s="39"/>
      <c r="EE357" s="39"/>
      <c r="EF357" s="39"/>
      <c r="EG357" s="39"/>
      <c r="EH357" s="39"/>
      <c r="EI357" s="39"/>
      <c r="EJ357" s="39"/>
      <c r="EK357" s="39"/>
      <c r="EL357" s="39"/>
      <c r="EM357" s="39"/>
      <c r="EN357" s="39"/>
      <c r="EO357" s="39"/>
      <c r="EP357" s="39"/>
      <c r="EQ357" s="39"/>
      <c r="ER357" s="39"/>
      <c r="ES357" s="39"/>
      <c r="ET357" s="39"/>
      <c r="EU357" s="39"/>
      <c r="EV357" s="39"/>
      <c r="EW357" s="39"/>
      <c r="EX357" s="39"/>
      <c r="EY357" s="39"/>
      <c r="EZ357" s="39"/>
      <c r="FA357" s="39"/>
      <c r="FB357" s="39"/>
      <c r="FC357" s="39"/>
      <c r="FD357" s="39"/>
      <c r="FE357" s="39"/>
      <c r="FF357" s="39"/>
      <c r="FG357" s="39"/>
      <c r="FH357" s="39"/>
      <c r="FI357" s="39"/>
      <c r="FJ357" s="39"/>
      <c r="FK357" s="39"/>
      <c r="FL357" s="39"/>
      <c r="FM357" s="39"/>
      <c r="FN357" s="39"/>
      <c r="FO357" s="39"/>
      <c r="FP357" s="39"/>
      <c r="FQ357" s="39"/>
      <c r="FR357" s="39"/>
      <c r="FS357" s="39"/>
      <c r="FT357" s="39"/>
      <c r="FU357" s="39"/>
      <c r="FV357" s="39"/>
      <c r="FW357" s="39"/>
      <c r="FX357" s="39"/>
      <c r="FY357" s="39"/>
      <c r="FZ357" s="39"/>
      <c r="GA357" s="39"/>
      <c r="GB357" s="39"/>
      <c r="GC357" s="39"/>
      <c r="GD357" s="39"/>
      <c r="GE357" s="39"/>
      <c r="GF357" s="39"/>
      <c r="GG357" s="39"/>
      <c r="GH357" s="39"/>
      <c r="GI357" s="39"/>
      <c r="GJ357" s="39"/>
      <c r="GK357" s="39"/>
      <c r="GL357" s="39"/>
      <c r="GM357" s="39"/>
    </row>
    <row r="358" spans="1:195" ht="12" customHeight="1" x14ac:dyDescent="0.2">
      <c r="A358" s="58">
        <v>316</v>
      </c>
      <c r="B358" s="44" t="s">
        <v>610</v>
      </c>
      <c r="C358" s="263" t="s">
        <v>620</v>
      </c>
      <c r="D358" s="10" t="s">
        <v>24</v>
      </c>
      <c r="E358" s="113">
        <v>8</v>
      </c>
      <c r="F358" s="113"/>
      <c r="G358" s="361"/>
      <c r="H358" s="383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  <c r="DG358" s="39"/>
      <c r="DH358" s="39"/>
      <c r="DI358" s="39"/>
      <c r="DJ358" s="39"/>
      <c r="DK358" s="39"/>
      <c r="DL358" s="39"/>
      <c r="DM358" s="39"/>
      <c r="DN358" s="39"/>
      <c r="DO358" s="39"/>
      <c r="DP358" s="39"/>
      <c r="DQ358" s="39"/>
      <c r="DR358" s="39"/>
      <c r="DS358" s="39"/>
      <c r="DT358" s="39"/>
      <c r="DU358" s="39"/>
      <c r="DV358" s="39"/>
      <c r="DW358" s="39"/>
      <c r="DX358" s="39"/>
      <c r="DY358" s="39"/>
      <c r="DZ358" s="39"/>
      <c r="EA358" s="39"/>
      <c r="EB358" s="39"/>
      <c r="EC358" s="39"/>
      <c r="ED358" s="39"/>
      <c r="EE358" s="39"/>
      <c r="EF358" s="39"/>
      <c r="EG358" s="39"/>
      <c r="EH358" s="39"/>
      <c r="EI358" s="39"/>
      <c r="EJ358" s="39"/>
      <c r="EK358" s="39"/>
      <c r="EL358" s="39"/>
      <c r="EM358" s="39"/>
      <c r="EN358" s="39"/>
      <c r="EO358" s="39"/>
      <c r="EP358" s="39"/>
      <c r="EQ358" s="39"/>
      <c r="ER358" s="39"/>
      <c r="ES358" s="39"/>
      <c r="ET358" s="39"/>
      <c r="EU358" s="39"/>
      <c r="EV358" s="39"/>
      <c r="EW358" s="39"/>
      <c r="EX358" s="39"/>
      <c r="EY358" s="39"/>
      <c r="EZ358" s="39"/>
      <c r="FA358" s="39"/>
      <c r="FB358" s="39"/>
      <c r="FC358" s="39"/>
      <c r="FD358" s="39"/>
      <c r="FE358" s="39"/>
      <c r="FF358" s="39"/>
      <c r="FG358" s="39"/>
      <c r="FH358" s="39"/>
      <c r="FI358" s="39"/>
      <c r="FJ358" s="39"/>
      <c r="FK358" s="39"/>
      <c r="FL358" s="39"/>
      <c r="FM358" s="39"/>
      <c r="FN358" s="39"/>
      <c r="FO358" s="39"/>
      <c r="FP358" s="39"/>
      <c r="FQ358" s="39"/>
      <c r="FR358" s="39"/>
      <c r="FS358" s="39"/>
      <c r="FT358" s="39"/>
      <c r="FU358" s="39"/>
      <c r="FV358" s="39"/>
      <c r="FW358" s="39"/>
      <c r="FX358" s="39"/>
      <c r="FY358" s="39"/>
      <c r="FZ358" s="39"/>
      <c r="GA358" s="39"/>
      <c r="GB358" s="39"/>
      <c r="GC358" s="39"/>
      <c r="GD358" s="39"/>
      <c r="GE358" s="39"/>
      <c r="GF358" s="39"/>
      <c r="GG358" s="39"/>
      <c r="GH358" s="39"/>
      <c r="GI358" s="39"/>
      <c r="GJ358" s="39"/>
      <c r="GK358" s="39"/>
      <c r="GL358" s="39"/>
      <c r="GM358" s="39"/>
    </row>
    <row r="359" spans="1:195" ht="12" customHeight="1" x14ac:dyDescent="0.2">
      <c r="A359" s="58">
        <v>317</v>
      </c>
      <c r="B359" s="44" t="s">
        <v>611</v>
      </c>
      <c r="C359" s="263" t="s">
        <v>627</v>
      </c>
      <c r="D359" s="10" t="s">
        <v>24</v>
      </c>
      <c r="E359" s="113">
        <v>2</v>
      </c>
      <c r="F359" s="113"/>
      <c r="G359" s="361"/>
      <c r="H359" s="383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  <c r="DG359" s="39"/>
      <c r="DH359" s="39"/>
      <c r="DI359" s="39"/>
      <c r="DJ359" s="39"/>
      <c r="DK359" s="39"/>
      <c r="DL359" s="39"/>
      <c r="DM359" s="39"/>
      <c r="DN359" s="39"/>
      <c r="DO359" s="39"/>
      <c r="DP359" s="39"/>
      <c r="DQ359" s="39"/>
      <c r="DR359" s="39"/>
      <c r="DS359" s="39"/>
      <c r="DT359" s="39"/>
      <c r="DU359" s="39"/>
      <c r="DV359" s="39"/>
      <c r="DW359" s="39"/>
      <c r="DX359" s="39"/>
      <c r="DY359" s="39"/>
      <c r="DZ359" s="39"/>
      <c r="EA359" s="39"/>
      <c r="EB359" s="39"/>
      <c r="EC359" s="39"/>
      <c r="ED359" s="39"/>
      <c r="EE359" s="39"/>
      <c r="EF359" s="39"/>
      <c r="EG359" s="39"/>
      <c r="EH359" s="39"/>
      <c r="EI359" s="39"/>
      <c r="EJ359" s="39"/>
      <c r="EK359" s="39"/>
      <c r="EL359" s="39"/>
      <c r="EM359" s="39"/>
      <c r="EN359" s="39"/>
      <c r="EO359" s="39"/>
      <c r="EP359" s="39"/>
      <c r="EQ359" s="39"/>
      <c r="ER359" s="39"/>
      <c r="ES359" s="39"/>
      <c r="ET359" s="39"/>
      <c r="EU359" s="39"/>
      <c r="EV359" s="39"/>
      <c r="EW359" s="39"/>
      <c r="EX359" s="39"/>
      <c r="EY359" s="39"/>
      <c r="EZ359" s="39"/>
      <c r="FA359" s="39"/>
      <c r="FB359" s="39"/>
      <c r="FC359" s="39"/>
      <c r="FD359" s="39"/>
      <c r="FE359" s="39"/>
      <c r="FF359" s="39"/>
      <c r="FG359" s="39"/>
      <c r="FH359" s="39"/>
      <c r="FI359" s="39"/>
      <c r="FJ359" s="39"/>
      <c r="FK359" s="39"/>
      <c r="FL359" s="39"/>
      <c r="FM359" s="39"/>
      <c r="FN359" s="39"/>
      <c r="FO359" s="39"/>
      <c r="FP359" s="39"/>
      <c r="FQ359" s="39"/>
      <c r="FR359" s="39"/>
      <c r="FS359" s="39"/>
      <c r="FT359" s="39"/>
      <c r="FU359" s="39"/>
      <c r="FV359" s="39"/>
      <c r="FW359" s="39"/>
      <c r="FX359" s="39"/>
      <c r="FY359" s="39"/>
      <c r="FZ359" s="39"/>
      <c r="GA359" s="39"/>
      <c r="GB359" s="39"/>
      <c r="GC359" s="39"/>
      <c r="GD359" s="39"/>
      <c r="GE359" s="39"/>
      <c r="GF359" s="39"/>
      <c r="GG359" s="39"/>
      <c r="GH359" s="39"/>
      <c r="GI359" s="39"/>
      <c r="GJ359" s="39"/>
      <c r="GK359" s="39"/>
      <c r="GL359" s="39"/>
      <c r="GM359" s="39"/>
    </row>
    <row r="360" spans="1:195" ht="12" customHeight="1" x14ac:dyDescent="0.2">
      <c r="A360" s="58">
        <v>318</v>
      </c>
      <c r="B360" s="44" t="s">
        <v>612</v>
      </c>
      <c r="C360" s="263" t="s">
        <v>621</v>
      </c>
      <c r="D360" s="10" t="s">
        <v>24</v>
      </c>
      <c r="E360" s="113">
        <v>5</v>
      </c>
      <c r="F360" s="113"/>
      <c r="G360" s="361"/>
      <c r="H360" s="383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  <c r="DG360" s="39"/>
      <c r="DH360" s="39"/>
      <c r="DI360" s="39"/>
      <c r="DJ360" s="39"/>
      <c r="DK360" s="39"/>
      <c r="DL360" s="39"/>
      <c r="DM360" s="39"/>
      <c r="DN360" s="39"/>
      <c r="DO360" s="39"/>
      <c r="DP360" s="39"/>
      <c r="DQ360" s="39"/>
      <c r="DR360" s="39"/>
      <c r="DS360" s="39"/>
      <c r="DT360" s="39"/>
      <c r="DU360" s="39"/>
      <c r="DV360" s="39"/>
      <c r="DW360" s="39"/>
      <c r="DX360" s="39"/>
      <c r="DY360" s="39"/>
      <c r="DZ360" s="39"/>
      <c r="EA360" s="39"/>
      <c r="EB360" s="39"/>
      <c r="EC360" s="39"/>
      <c r="ED360" s="39"/>
      <c r="EE360" s="39"/>
      <c r="EF360" s="39"/>
      <c r="EG360" s="39"/>
      <c r="EH360" s="39"/>
      <c r="EI360" s="39"/>
      <c r="EJ360" s="39"/>
      <c r="EK360" s="39"/>
      <c r="EL360" s="39"/>
      <c r="EM360" s="39"/>
      <c r="EN360" s="39"/>
      <c r="EO360" s="39"/>
      <c r="EP360" s="39"/>
      <c r="EQ360" s="39"/>
      <c r="ER360" s="39"/>
      <c r="ES360" s="39"/>
      <c r="ET360" s="39"/>
      <c r="EU360" s="39"/>
      <c r="EV360" s="39"/>
      <c r="EW360" s="39"/>
      <c r="EX360" s="39"/>
      <c r="EY360" s="39"/>
      <c r="EZ360" s="39"/>
      <c r="FA360" s="39"/>
      <c r="FB360" s="39"/>
      <c r="FC360" s="39"/>
      <c r="FD360" s="39"/>
      <c r="FE360" s="39"/>
      <c r="FF360" s="39"/>
      <c r="FG360" s="39"/>
      <c r="FH360" s="39"/>
      <c r="FI360" s="39"/>
      <c r="FJ360" s="39"/>
      <c r="FK360" s="39"/>
      <c r="FL360" s="39"/>
      <c r="FM360" s="39"/>
      <c r="FN360" s="39"/>
      <c r="FO360" s="39"/>
      <c r="FP360" s="39"/>
      <c r="FQ360" s="39"/>
      <c r="FR360" s="39"/>
      <c r="FS360" s="39"/>
      <c r="FT360" s="39"/>
      <c r="FU360" s="39"/>
      <c r="FV360" s="39"/>
      <c r="FW360" s="39"/>
      <c r="FX360" s="39"/>
      <c r="FY360" s="39"/>
      <c r="FZ360" s="39"/>
      <c r="GA360" s="39"/>
      <c r="GB360" s="39"/>
      <c r="GC360" s="39"/>
      <c r="GD360" s="39"/>
      <c r="GE360" s="39"/>
      <c r="GF360" s="39"/>
      <c r="GG360" s="39"/>
      <c r="GH360" s="39"/>
      <c r="GI360" s="39"/>
      <c r="GJ360" s="39"/>
      <c r="GK360" s="39"/>
      <c r="GL360" s="39"/>
      <c r="GM360" s="39"/>
    </row>
    <row r="361" spans="1:195" ht="12" customHeight="1" x14ac:dyDescent="0.2">
      <c r="A361" s="58">
        <v>319</v>
      </c>
      <c r="B361" s="44" t="s">
        <v>613</v>
      </c>
      <c r="C361" s="263" t="s">
        <v>622</v>
      </c>
      <c r="D361" s="10" t="s">
        <v>24</v>
      </c>
      <c r="E361" s="113">
        <v>34</v>
      </c>
      <c r="F361" s="113"/>
      <c r="G361" s="361"/>
      <c r="H361" s="383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  <c r="DG361" s="39"/>
      <c r="DH361" s="39"/>
      <c r="DI361" s="39"/>
      <c r="DJ361" s="39"/>
      <c r="DK361" s="39"/>
      <c r="DL361" s="39"/>
      <c r="DM361" s="39"/>
      <c r="DN361" s="39"/>
      <c r="DO361" s="39"/>
      <c r="DP361" s="39"/>
      <c r="DQ361" s="39"/>
      <c r="DR361" s="39"/>
      <c r="DS361" s="39"/>
      <c r="DT361" s="39"/>
      <c r="DU361" s="39"/>
      <c r="DV361" s="39"/>
      <c r="DW361" s="39"/>
      <c r="DX361" s="39"/>
      <c r="DY361" s="39"/>
      <c r="DZ361" s="39"/>
      <c r="EA361" s="39"/>
      <c r="EB361" s="39"/>
      <c r="EC361" s="39"/>
      <c r="ED361" s="39"/>
      <c r="EE361" s="39"/>
      <c r="EF361" s="39"/>
      <c r="EG361" s="39"/>
      <c r="EH361" s="39"/>
      <c r="EI361" s="39"/>
      <c r="EJ361" s="39"/>
      <c r="EK361" s="39"/>
      <c r="EL361" s="39"/>
      <c r="EM361" s="39"/>
      <c r="EN361" s="39"/>
      <c r="EO361" s="39"/>
      <c r="EP361" s="39"/>
      <c r="EQ361" s="39"/>
      <c r="ER361" s="39"/>
      <c r="ES361" s="39"/>
      <c r="ET361" s="39"/>
      <c r="EU361" s="39"/>
      <c r="EV361" s="39"/>
      <c r="EW361" s="39"/>
      <c r="EX361" s="39"/>
      <c r="EY361" s="39"/>
      <c r="EZ361" s="39"/>
      <c r="FA361" s="39"/>
      <c r="FB361" s="39"/>
      <c r="FC361" s="39"/>
      <c r="FD361" s="39"/>
      <c r="FE361" s="39"/>
      <c r="FF361" s="39"/>
      <c r="FG361" s="39"/>
      <c r="FH361" s="39"/>
      <c r="FI361" s="39"/>
      <c r="FJ361" s="39"/>
      <c r="FK361" s="39"/>
      <c r="FL361" s="39"/>
      <c r="FM361" s="39"/>
      <c r="FN361" s="39"/>
      <c r="FO361" s="39"/>
      <c r="FP361" s="39"/>
      <c r="FQ361" s="39"/>
      <c r="FR361" s="39"/>
      <c r="FS361" s="39"/>
      <c r="FT361" s="39"/>
      <c r="FU361" s="39"/>
      <c r="FV361" s="39"/>
      <c r="FW361" s="39"/>
      <c r="FX361" s="39"/>
      <c r="FY361" s="39"/>
      <c r="FZ361" s="39"/>
      <c r="GA361" s="39"/>
      <c r="GB361" s="39"/>
      <c r="GC361" s="39"/>
      <c r="GD361" s="39"/>
      <c r="GE361" s="39"/>
      <c r="GF361" s="39"/>
      <c r="GG361" s="39"/>
      <c r="GH361" s="39"/>
      <c r="GI361" s="39"/>
      <c r="GJ361" s="39"/>
      <c r="GK361" s="39"/>
      <c r="GL361" s="39"/>
      <c r="GM361" s="39"/>
    </row>
    <row r="362" spans="1:195" ht="12" customHeight="1" x14ac:dyDescent="0.2">
      <c r="A362" s="58">
        <v>320</v>
      </c>
      <c r="B362" s="44" t="s">
        <v>614</v>
      </c>
      <c r="C362" s="263" t="s">
        <v>623</v>
      </c>
      <c r="D362" s="10" t="s">
        <v>24</v>
      </c>
      <c r="E362" s="113">
        <v>51</v>
      </c>
      <c r="F362" s="113"/>
      <c r="G362" s="361"/>
      <c r="H362" s="383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  <c r="DG362" s="39"/>
      <c r="DH362" s="39"/>
      <c r="DI362" s="39"/>
      <c r="DJ362" s="39"/>
      <c r="DK362" s="39"/>
      <c r="DL362" s="39"/>
      <c r="DM362" s="39"/>
      <c r="DN362" s="39"/>
      <c r="DO362" s="39"/>
      <c r="DP362" s="39"/>
      <c r="DQ362" s="39"/>
      <c r="DR362" s="39"/>
      <c r="DS362" s="39"/>
      <c r="DT362" s="39"/>
      <c r="DU362" s="39"/>
      <c r="DV362" s="39"/>
      <c r="DW362" s="39"/>
      <c r="DX362" s="39"/>
      <c r="DY362" s="39"/>
      <c r="DZ362" s="39"/>
      <c r="EA362" s="39"/>
      <c r="EB362" s="39"/>
      <c r="EC362" s="39"/>
      <c r="ED362" s="39"/>
      <c r="EE362" s="39"/>
      <c r="EF362" s="39"/>
      <c r="EG362" s="39"/>
      <c r="EH362" s="39"/>
      <c r="EI362" s="39"/>
      <c r="EJ362" s="39"/>
      <c r="EK362" s="39"/>
      <c r="EL362" s="39"/>
      <c r="EM362" s="39"/>
      <c r="EN362" s="39"/>
      <c r="EO362" s="39"/>
      <c r="EP362" s="39"/>
      <c r="EQ362" s="39"/>
      <c r="ER362" s="39"/>
      <c r="ES362" s="39"/>
      <c r="ET362" s="39"/>
      <c r="EU362" s="39"/>
      <c r="EV362" s="39"/>
      <c r="EW362" s="39"/>
      <c r="EX362" s="39"/>
      <c r="EY362" s="39"/>
      <c r="EZ362" s="39"/>
      <c r="FA362" s="39"/>
      <c r="FB362" s="39"/>
      <c r="FC362" s="39"/>
      <c r="FD362" s="39"/>
      <c r="FE362" s="39"/>
      <c r="FF362" s="39"/>
      <c r="FG362" s="39"/>
      <c r="FH362" s="39"/>
      <c r="FI362" s="39"/>
      <c r="FJ362" s="39"/>
      <c r="FK362" s="39"/>
      <c r="FL362" s="39"/>
      <c r="FM362" s="39"/>
      <c r="FN362" s="39"/>
      <c r="FO362" s="39"/>
      <c r="FP362" s="39"/>
      <c r="FQ362" s="39"/>
      <c r="FR362" s="39"/>
      <c r="FS362" s="39"/>
      <c r="FT362" s="39"/>
      <c r="FU362" s="39"/>
      <c r="FV362" s="39"/>
      <c r="FW362" s="39"/>
      <c r="FX362" s="39"/>
      <c r="FY362" s="39"/>
      <c r="FZ362" s="39"/>
      <c r="GA362" s="39"/>
      <c r="GB362" s="39"/>
      <c r="GC362" s="39"/>
      <c r="GD362" s="39"/>
      <c r="GE362" s="39"/>
      <c r="GF362" s="39"/>
      <c r="GG362" s="39"/>
      <c r="GH362" s="39"/>
      <c r="GI362" s="39"/>
      <c r="GJ362" s="39"/>
      <c r="GK362" s="39"/>
      <c r="GL362" s="39"/>
      <c r="GM362" s="39"/>
    </row>
    <row r="363" spans="1:195" ht="12" customHeight="1" x14ac:dyDescent="0.2">
      <c r="A363" s="58">
        <v>321</v>
      </c>
      <c r="B363" s="44" t="s">
        <v>615</v>
      </c>
      <c r="C363" s="263" t="s">
        <v>629</v>
      </c>
      <c r="D363" s="10" t="s">
        <v>24</v>
      </c>
      <c r="E363" s="113">
        <v>9</v>
      </c>
      <c r="F363" s="113"/>
      <c r="G363" s="361"/>
      <c r="H363" s="383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  <c r="DG363" s="39"/>
      <c r="DH363" s="39"/>
      <c r="DI363" s="39"/>
      <c r="DJ363" s="39"/>
      <c r="DK363" s="39"/>
      <c r="DL363" s="39"/>
      <c r="DM363" s="39"/>
      <c r="DN363" s="39"/>
      <c r="DO363" s="39"/>
      <c r="DP363" s="39"/>
      <c r="DQ363" s="39"/>
      <c r="DR363" s="39"/>
      <c r="DS363" s="39"/>
      <c r="DT363" s="39"/>
      <c r="DU363" s="39"/>
      <c r="DV363" s="39"/>
      <c r="DW363" s="39"/>
      <c r="DX363" s="39"/>
      <c r="DY363" s="39"/>
      <c r="DZ363" s="39"/>
      <c r="EA363" s="39"/>
      <c r="EB363" s="39"/>
      <c r="EC363" s="39"/>
      <c r="ED363" s="39"/>
      <c r="EE363" s="39"/>
      <c r="EF363" s="39"/>
      <c r="EG363" s="39"/>
      <c r="EH363" s="39"/>
      <c r="EI363" s="39"/>
      <c r="EJ363" s="39"/>
      <c r="EK363" s="39"/>
      <c r="EL363" s="39"/>
      <c r="EM363" s="39"/>
      <c r="EN363" s="39"/>
      <c r="EO363" s="39"/>
      <c r="EP363" s="39"/>
      <c r="EQ363" s="39"/>
      <c r="ER363" s="39"/>
      <c r="ES363" s="39"/>
      <c r="ET363" s="39"/>
      <c r="EU363" s="39"/>
      <c r="EV363" s="39"/>
      <c r="EW363" s="39"/>
      <c r="EX363" s="39"/>
      <c r="EY363" s="39"/>
      <c r="EZ363" s="39"/>
      <c r="FA363" s="39"/>
      <c r="FB363" s="39"/>
      <c r="FC363" s="39"/>
      <c r="FD363" s="39"/>
      <c r="FE363" s="39"/>
      <c r="FF363" s="39"/>
      <c r="FG363" s="39"/>
      <c r="FH363" s="39"/>
      <c r="FI363" s="39"/>
      <c r="FJ363" s="39"/>
      <c r="FK363" s="39"/>
      <c r="FL363" s="39"/>
      <c r="FM363" s="39"/>
      <c r="FN363" s="39"/>
      <c r="FO363" s="39"/>
      <c r="FP363" s="39"/>
      <c r="FQ363" s="39"/>
      <c r="FR363" s="39"/>
      <c r="FS363" s="39"/>
      <c r="FT363" s="39"/>
      <c r="FU363" s="39"/>
      <c r="FV363" s="39"/>
      <c r="FW363" s="39"/>
      <c r="FX363" s="39"/>
      <c r="FY363" s="39"/>
      <c r="FZ363" s="39"/>
      <c r="GA363" s="39"/>
      <c r="GB363" s="39"/>
      <c r="GC363" s="39"/>
      <c r="GD363" s="39"/>
      <c r="GE363" s="39"/>
      <c r="GF363" s="39"/>
      <c r="GG363" s="39"/>
      <c r="GH363" s="39"/>
      <c r="GI363" s="39"/>
      <c r="GJ363" s="39"/>
      <c r="GK363" s="39"/>
      <c r="GL363" s="39"/>
      <c r="GM363" s="39"/>
    </row>
    <row r="364" spans="1:195" ht="12" customHeight="1" x14ac:dyDescent="0.2">
      <c r="A364" s="58">
        <v>322</v>
      </c>
      <c r="B364" s="44" t="s">
        <v>616</v>
      </c>
      <c r="C364" s="263" t="s">
        <v>624</v>
      </c>
      <c r="D364" s="10" t="s">
        <v>24</v>
      </c>
      <c r="E364" s="113">
        <v>203</v>
      </c>
      <c r="F364" s="113"/>
      <c r="G364" s="361"/>
      <c r="H364" s="383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  <c r="DG364" s="39"/>
      <c r="DH364" s="39"/>
      <c r="DI364" s="39"/>
      <c r="DJ364" s="39"/>
      <c r="DK364" s="39"/>
      <c r="DL364" s="39"/>
      <c r="DM364" s="39"/>
      <c r="DN364" s="39"/>
      <c r="DO364" s="39"/>
      <c r="DP364" s="39"/>
      <c r="DQ364" s="39"/>
      <c r="DR364" s="39"/>
      <c r="DS364" s="39"/>
      <c r="DT364" s="39"/>
      <c r="DU364" s="39"/>
      <c r="DV364" s="39"/>
      <c r="DW364" s="39"/>
      <c r="DX364" s="39"/>
      <c r="DY364" s="39"/>
      <c r="DZ364" s="39"/>
      <c r="EA364" s="39"/>
      <c r="EB364" s="39"/>
      <c r="EC364" s="39"/>
      <c r="ED364" s="39"/>
      <c r="EE364" s="39"/>
      <c r="EF364" s="39"/>
      <c r="EG364" s="39"/>
      <c r="EH364" s="39"/>
      <c r="EI364" s="39"/>
      <c r="EJ364" s="39"/>
      <c r="EK364" s="39"/>
      <c r="EL364" s="39"/>
      <c r="EM364" s="39"/>
      <c r="EN364" s="39"/>
      <c r="EO364" s="39"/>
      <c r="EP364" s="39"/>
      <c r="EQ364" s="39"/>
      <c r="ER364" s="39"/>
      <c r="ES364" s="39"/>
      <c r="ET364" s="39"/>
      <c r="EU364" s="39"/>
      <c r="EV364" s="39"/>
      <c r="EW364" s="39"/>
      <c r="EX364" s="39"/>
      <c r="EY364" s="39"/>
      <c r="EZ364" s="39"/>
      <c r="FA364" s="39"/>
      <c r="FB364" s="39"/>
      <c r="FC364" s="39"/>
      <c r="FD364" s="39"/>
      <c r="FE364" s="39"/>
      <c r="FF364" s="39"/>
      <c r="FG364" s="39"/>
      <c r="FH364" s="39"/>
      <c r="FI364" s="39"/>
      <c r="FJ364" s="39"/>
      <c r="FK364" s="39"/>
      <c r="FL364" s="39"/>
      <c r="FM364" s="39"/>
      <c r="FN364" s="39"/>
      <c r="FO364" s="39"/>
      <c r="FP364" s="39"/>
      <c r="FQ364" s="39"/>
      <c r="FR364" s="39"/>
      <c r="FS364" s="39"/>
      <c r="FT364" s="39"/>
      <c r="FU364" s="39"/>
      <c r="FV364" s="39"/>
      <c r="FW364" s="39"/>
      <c r="FX364" s="39"/>
      <c r="FY364" s="39"/>
      <c r="FZ364" s="39"/>
      <c r="GA364" s="39"/>
      <c r="GB364" s="39"/>
      <c r="GC364" s="39"/>
      <c r="GD364" s="39"/>
      <c r="GE364" s="39"/>
      <c r="GF364" s="39"/>
      <c r="GG364" s="39"/>
      <c r="GH364" s="39"/>
      <c r="GI364" s="39"/>
      <c r="GJ364" s="39"/>
      <c r="GK364" s="39"/>
      <c r="GL364" s="39"/>
      <c r="GM364" s="39"/>
    </row>
    <row r="365" spans="1:195" ht="12" customHeight="1" x14ac:dyDescent="0.2">
      <c r="A365" s="58">
        <v>323</v>
      </c>
      <c r="B365" s="44" t="s">
        <v>617</v>
      </c>
      <c r="C365" s="263" t="s">
        <v>630</v>
      </c>
      <c r="D365" s="10" t="s">
        <v>24</v>
      </c>
      <c r="E365" s="113">
        <v>34</v>
      </c>
      <c r="F365" s="113"/>
      <c r="G365" s="361"/>
      <c r="H365" s="383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  <c r="DG365" s="39"/>
      <c r="DH365" s="39"/>
      <c r="DI365" s="39"/>
      <c r="DJ365" s="39"/>
      <c r="DK365" s="39"/>
      <c r="DL365" s="39"/>
      <c r="DM365" s="39"/>
      <c r="DN365" s="39"/>
      <c r="DO365" s="39"/>
      <c r="DP365" s="39"/>
      <c r="DQ365" s="39"/>
      <c r="DR365" s="39"/>
      <c r="DS365" s="39"/>
      <c r="DT365" s="39"/>
      <c r="DU365" s="39"/>
      <c r="DV365" s="39"/>
      <c r="DW365" s="39"/>
      <c r="DX365" s="39"/>
      <c r="DY365" s="39"/>
      <c r="DZ365" s="39"/>
      <c r="EA365" s="39"/>
      <c r="EB365" s="39"/>
      <c r="EC365" s="39"/>
      <c r="ED365" s="39"/>
      <c r="EE365" s="39"/>
      <c r="EF365" s="39"/>
      <c r="EG365" s="39"/>
      <c r="EH365" s="39"/>
      <c r="EI365" s="39"/>
      <c r="EJ365" s="39"/>
      <c r="EK365" s="39"/>
      <c r="EL365" s="39"/>
      <c r="EM365" s="39"/>
      <c r="EN365" s="39"/>
      <c r="EO365" s="39"/>
      <c r="EP365" s="39"/>
      <c r="EQ365" s="39"/>
      <c r="ER365" s="39"/>
      <c r="ES365" s="39"/>
      <c r="ET365" s="39"/>
      <c r="EU365" s="39"/>
      <c r="EV365" s="39"/>
      <c r="EW365" s="39"/>
      <c r="EX365" s="39"/>
      <c r="EY365" s="39"/>
      <c r="EZ365" s="39"/>
      <c r="FA365" s="39"/>
      <c r="FB365" s="39"/>
      <c r="FC365" s="39"/>
      <c r="FD365" s="39"/>
      <c r="FE365" s="39"/>
      <c r="FF365" s="39"/>
      <c r="FG365" s="39"/>
      <c r="FH365" s="39"/>
      <c r="FI365" s="39"/>
      <c r="FJ365" s="39"/>
      <c r="FK365" s="39"/>
      <c r="FL365" s="39"/>
      <c r="FM365" s="39"/>
      <c r="FN365" s="39"/>
      <c r="FO365" s="39"/>
      <c r="FP365" s="39"/>
      <c r="FQ365" s="39"/>
      <c r="FR365" s="39"/>
      <c r="FS365" s="39"/>
      <c r="FT365" s="39"/>
      <c r="FU365" s="39"/>
      <c r="FV365" s="39"/>
      <c r="FW365" s="39"/>
      <c r="FX365" s="39"/>
      <c r="FY365" s="39"/>
      <c r="FZ365" s="39"/>
      <c r="GA365" s="39"/>
      <c r="GB365" s="39"/>
      <c r="GC365" s="39"/>
      <c r="GD365" s="39"/>
      <c r="GE365" s="39"/>
      <c r="GF365" s="39"/>
      <c r="GG365" s="39"/>
      <c r="GH365" s="39"/>
      <c r="GI365" s="39"/>
      <c r="GJ365" s="39"/>
      <c r="GK365" s="39"/>
      <c r="GL365" s="39"/>
      <c r="GM365" s="39"/>
    </row>
    <row r="366" spans="1:195" ht="12" customHeight="1" x14ac:dyDescent="0.2">
      <c r="A366" s="58">
        <v>324</v>
      </c>
      <c r="B366" s="44" t="s">
        <v>618</v>
      </c>
      <c r="C366" s="263" t="s">
        <v>632</v>
      </c>
      <c r="D366" s="10" t="s">
        <v>24</v>
      </c>
      <c r="E366" s="113">
        <v>2</v>
      </c>
      <c r="F366" s="113"/>
      <c r="G366" s="361"/>
      <c r="H366" s="383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  <c r="DG366" s="39"/>
      <c r="DH366" s="39"/>
      <c r="DI366" s="39"/>
      <c r="DJ366" s="39"/>
      <c r="DK366" s="39"/>
      <c r="DL366" s="39"/>
      <c r="DM366" s="39"/>
      <c r="DN366" s="39"/>
      <c r="DO366" s="39"/>
      <c r="DP366" s="39"/>
      <c r="DQ366" s="39"/>
      <c r="DR366" s="39"/>
      <c r="DS366" s="39"/>
      <c r="DT366" s="39"/>
      <c r="DU366" s="39"/>
      <c r="DV366" s="39"/>
      <c r="DW366" s="39"/>
      <c r="DX366" s="39"/>
      <c r="DY366" s="39"/>
      <c r="DZ366" s="39"/>
      <c r="EA366" s="39"/>
      <c r="EB366" s="39"/>
      <c r="EC366" s="39"/>
      <c r="ED366" s="39"/>
      <c r="EE366" s="39"/>
      <c r="EF366" s="39"/>
      <c r="EG366" s="39"/>
      <c r="EH366" s="39"/>
      <c r="EI366" s="39"/>
      <c r="EJ366" s="39"/>
      <c r="EK366" s="39"/>
      <c r="EL366" s="39"/>
      <c r="EM366" s="39"/>
      <c r="EN366" s="39"/>
      <c r="EO366" s="39"/>
      <c r="EP366" s="39"/>
      <c r="EQ366" s="39"/>
      <c r="ER366" s="39"/>
      <c r="ES366" s="39"/>
      <c r="ET366" s="39"/>
      <c r="EU366" s="39"/>
      <c r="EV366" s="39"/>
      <c r="EW366" s="39"/>
      <c r="EX366" s="39"/>
      <c r="EY366" s="39"/>
      <c r="EZ366" s="39"/>
      <c r="FA366" s="39"/>
      <c r="FB366" s="39"/>
      <c r="FC366" s="39"/>
      <c r="FD366" s="39"/>
      <c r="FE366" s="39"/>
      <c r="FF366" s="39"/>
      <c r="FG366" s="39"/>
      <c r="FH366" s="39"/>
      <c r="FI366" s="39"/>
      <c r="FJ366" s="39"/>
      <c r="FK366" s="39"/>
      <c r="FL366" s="39"/>
      <c r="FM366" s="39"/>
      <c r="FN366" s="39"/>
      <c r="FO366" s="39"/>
      <c r="FP366" s="39"/>
      <c r="FQ366" s="39"/>
      <c r="FR366" s="39"/>
      <c r="FS366" s="39"/>
      <c r="FT366" s="39"/>
      <c r="FU366" s="39"/>
      <c r="FV366" s="39"/>
      <c r="FW366" s="39"/>
      <c r="FX366" s="39"/>
      <c r="FY366" s="39"/>
      <c r="FZ366" s="39"/>
      <c r="GA366" s="39"/>
      <c r="GB366" s="39"/>
      <c r="GC366" s="39"/>
      <c r="GD366" s="39"/>
      <c r="GE366" s="39"/>
      <c r="GF366" s="39"/>
      <c r="GG366" s="39"/>
      <c r="GH366" s="39"/>
      <c r="GI366" s="39"/>
      <c r="GJ366" s="39"/>
      <c r="GK366" s="39"/>
      <c r="GL366" s="39"/>
      <c r="GM366" s="39"/>
    </row>
    <row r="367" spans="1:195" ht="12" customHeight="1" x14ac:dyDescent="0.2">
      <c r="A367" s="58">
        <v>325</v>
      </c>
      <c r="B367" s="44" t="s">
        <v>625</v>
      </c>
      <c r="C367" s="263" t="s">
        <v>631</v>
      </c>
      <c r="D367" s="10" t="s">
        <v>24</v>
      </c>
      <c r="E367" s="113">
        <v>34</v>
      </c>
      <c r="F367" s="113"/>
      <c r="G367" s="361"/>
      <c r="H367" s="383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  <c r="DG367" s="39"/>
      <c r="DH367" s="39"/>
      <c r="DI367" s="39"/>
      <c r="DJ367" s="39"/>
      <c r="DK367" s="39"/>
      <c r="DL367" s="39"/>
      <c r="DM367" s="39"/>
      <c r="DN367" s="39"/>
      <c r="DO367" s="39"/>
      <c r="DP367" s="39"/>
      <c r="DQ367" s="39"/>
      <c r="DR367" s="39"/>
      <c r="DS367" s="39"/>
      <c r="DT367" s="39"/>
      <c r="DU367" s="39"/>
      <c r="DV367" s="39"/>
      <c r="DW367" s="39"/>
      <c r="DX367" s="39"/>
      <c r="DY367" s="39"/>
      <c r="DZ367" s="39"/>
      <c r="EA367" s="39"/>
      <c r="EB367" s="39"/>
      <c r="EC367" s="39"/>
      <c r="ED367" s="39"/>
      <c r="EE367" s="39"/>
      <c r="EF367" s="39"/>
      <c r="EG367" s="39"/>
      <c r="EH367" s="39"/>
      <c r="EI367" s="39"/>
      <c r="EJ367" s="39"/>
      <c r="EK367" s="39"/>
      <c r="EL367" s="39"/>
      <c r="EM367" s="39"/>
      <c r="EN367" s="39"/>
      <c r="EO367" s="39"/>
      <c r="EP367" s="39"/>
      <c r="EQ367" s="39"/>
      <c r="ER367" s="39"/>
      <c r="ES367" s="39"/>
      <c r="ET367" s="39"/>
      <c r="EU367" s="39"/>
      <c r="EV367" s="39"/>
      <c r="EW367" s="39"/>
      <c r="EX367" s="39"/>
      <c r="EY367" s="39"/>
      <c r="EZ367" s="39"/>
      <c r="FA367" s="39"/>
      <c r="FB367" s="39"/>
      <c r="FC367" s="39"/>
      <c r="FD367" s="39"/>
      <c r="FE367" s="39"/>
      <c r="FF367" s="39"/>
      <c r="FG367" s="39"/>
      <c r="FH367" s="39"/>
      <c r="FI367" s="39"/>
      <c r="FJ367" s="39"/>
      <c r="FK367" s="39"/>
      <c r="FL367" s="39"/>
      <c r="FM367" s="39"/>
      <c r="FN367" s="39"/>
      <c r="FO367" s="39"/>
      <c r="FP367" s="39"/>
      <c r="FQ367" s="39"/>
      <c r="FR367" s="39"/>
      <c r="FS367" s="39"/>
      <c r="FT367" s="39"/>
      <c r="FU367" s="39"/>
      <c r="FV367" s="39"/>
      <c r="FW367" s="39"/>
      <c r="FX367" s="39"/>
      <c r="FY367" s="39"/>
      <c r="FZ367" s="39"/>
      <c r="GA367" s="39"/>
      <c r="GB367" s="39"/>
      <c r="GC367" s="39"/>
      <c r="GD367" s="39"/>
      <c r="GE367" s="39"/>
      <c r="GF367" s="39"/>
      <c r="GG367" s="39"/>
      <c r="GH367" s="39"/>
      <c r="GI367" s="39"/>
      <c r="GJ367" s="39"/>
      <c r="GK367" s="39"/>
      <c r="GL367" s="39"/>
      <c r="GM367" s="39"/>
    </row>
    <row r="368" spans="1:195" ht="12" customHeight="1" x14ac:dyDescent="0.2">
      <c r="A368" s="58">
        <v>326</v>
      </c>
      <c r="B368" s="44" t="s">
        <v>628</v>
      </c>
      <c r="C368" s="349" t="s">
        <v>633</v>
      </c>
      <c r="D368" s="10" t="s">
        <v>24</v>
      </c>
      <c r="E368" s="113">
        <v>1</v>
      </c>
      <c r="F368" s="113"/>
      <c r="G368" s="361"/>
      <c r="H368" s="388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  <c r="DG368" s="39"/>
      <c r="DH368" s="39"/>
      <c r="DI368" s="39"/>
      <c r="DJ368" s="39"/>
      <c r="DK368" s="39"/>
      <c r="DL368" s="39"/>
      <c r="DM368" s="39"/>
      <c r="DN368" s="39"/>
      <c r="DO368" s="39"/>
      <c r="DP368" s="39"/>
      <c r="DQ368" s="39"/>
      <c r="DR368" s="39"/>
      <c r="DS368" s="39"/>
      <c r="DT368" s="39"/>
      <c r="DU368" s="39"/>
      <c r="DV368" s="39"/>
      <c r="DW368" s="39"/>
      <c r="DX368" s="39"/>
      <c r="DY368" s="39"/>
      <c r="DZ368" s="39"/>
      <c r="EA368" s="39"/>
      <c r="EB368" s="39"/>
      <c r="EC368" s="39"/>
      <c r="ED368" s="39"/>
      <c r="EE368" s="39"/>
      <c r="EF368" s="39"/>
      <c r="EG368" s="39"/>
      <c r="EH368" s="39"/>
      <c r="EI368" s="39"/>
      <c r="EJ368" s="39"/>
      <c r="EK368" s="39"/>
      <c r="EL368" s="39"/>
      <c r="EM368" s="39"/>
      <c r="EN368" s="39"/>
      <c r="EO368" s="39"/>
      <c r="EP368" s="39"/>
      <c r="EQ368" s="39"/>
      <c r="ER368" s="39"/>
      <c r="ES368" s="39"/>
      <c r="ET368" s="39"/>
      <c r="EU368" s="39"/>
      <c r="EV368" s="39"/>
      <c r="EW368" s="39"/>
      <c r="EX368" s="39"/>
      <c r="EY368" s="39"/>
      <c r="EZ368" s="39"/>
      <c r="FA368" s="39"/>
      <c r="FB368" s="39"/>
      <c r="FC368" s="39"/>
      <c r="FD368" s="39"/>
      <c r="FE368" s="39"/>
      <c r="FF368" s="39"/>
      <c r="FG368" s="39"/>
      <c r="FH368" s="39"/>
      <c r="FI368" s="39"/>
      <c r="FJ368" s="39"/>
      <c r="FK368" s="39"/>
      <c r="FL368" s="39"/>
      <c r="FM368" s="39"/>
      <c r="FN368" s="39"/>
      <c r="FO368" s="39"/>
      <c r="FP368" s="39"/>
      <c r="FQ368" s="39"/>
      <c r="FR368" s="39"/>
      <c r="FS368" s="39"/>
      <c r="FT368" s="39"/>
      <c r="FU368" s="39"/>
      <c r="FV368" s="39"/>
      <c r="FW368" s="39"/>
      <c r="FX368" s="39"/>
      <c r="FY368" s="39"/>
      <c r="FZ368" s="39"/>
      <c r="GA368" s="39"/>
      <c r="GB368" s="39"/>
      <c r="GC368" s="39"/>
      <c r="GD368" s="39"/>
      <c r="GE368" s="39"/>
      <c r="GF368" s="39"/>
      <c r="GG368" s="39"/>
      <c r="GH368" s="39"/>
      <c r="GI368" s="39"/>
      <c r="GJ368" s="39"/>
      <c r="GK368" s="39"/>
      <c r="GL368" s="39"/>
      <c r="GM368" s="39"/>
    </row>
    <row r="369" spans="1:195" ht="15" customHeight="1" x14ac:dyDescent="0.2">
      <c r="A369" s="339"/>
      <c r="B369" s="237"/>
      <c r="C369" s="317" t="s">
        <v>728</v>
      </c>
      <c r="D369" s="318"/>
      <c r="E369" s="318"/>
      <c r="F369" s="318"/>
      <c r="G369" s="319"/>
      <c r="H369" s="387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  <c r="DG369" s="39"/>
      <c r="DH369" s="39"/>
      <c r="DI369" s="39"/>
      <c r="DJ369" s="39"/>
      <c r="DK369" s="39"/>
      <c r="DL369" s="39"/>
      <c r="DM369" s="39"/>
      <c r="DN369" s="39"/>
      <c r="DO369" s="39"/>
      <c r="DP369" s="39"/>
      <c r="DQ369" s="39"/>
      <c r="DR369" s="39"/>
      <c r="DS369" s="39"/>
      <c r="DT369" s="39"/>
      <c r="DU369" s="39"/>
      <c r="DV369" s="39"/>
      <c r="DW369" s="39"/>
      <c r="DX369" s="39"/>
      <c r="DY369" s="39"/>
      <c r="DZ369" s="39"/>
      <c r="EA369" s="39"/>
      <c r="EB369" s="39"/>
      <c r="EC369" s="39"/>
      <c r="ED369" s="39"/>
      <c r="EE369" s="39"/>
      <c r="EF369" s="39"/>
      <c r="EG369" s="39"/>
      <c r="EH369" s="39"/>
      <c r="EI369" s="39"/>
      <c r="EJ369" s="39"/>
      <c r="EK369" s="39"/>
      <c r="EL369" s="39"/>
      <c r="EM369" s="39"/>
      <c r="EN369" s="39"/>
      <c r="EO369" s="39"/>
      <c r="EP369" s="39"/>
      <c r="EQ369" s="39"/>
      <c r="ER369" s="39"/>
      <c r="ES369" s="39"/>
      <c r="ET369" s="39"/>
      <c r="EU369" s="39"/>
      <c r="EV369" s="39"/>
      <c r="EW369" s="39"/>
      <c r="EX369" s="39"/>
      <c r="EY369" s="39"/>
      <c r="EZ369" s="39"/>
      <c r="FA369" s="39"/>
      <c r="FB369" s="39"/>
      <c r="FC369" s="39"/>
      <c r="FD369" s="39"/>
      <c r="FE369" s="39"/>
      <c r="FF369" s="39"/>
      <c r="FG369" s="39"/>
      <c r="FH369" s="39"/>
      <c r="FI369" s="39"/>
      <c r="FJ369" s="39"/>
      <c r="FK369" s="39"/>
      <c r="FL369" s="39"/>
      <c r="FM369" s="39"/>
      <c r="FN369" s="39"/>
      <c r="FO369" s="39"/>
      <c r="FP369" s="39"/>
      <c r="FQ369" s="39"/>
      <c r="FR369" s="39"/>
      <c r="FS369" s="39"/>
      <c r="FT369" s="39"/>
      <c r="FU369" s="39"/>
      <c r="FV369" s="39"/>
      <c r="FW369" s="39"/>
      <c r="FX369" s="39"/>
      <c r="FY369" s="39"/>
      <c r="FZ369" s="39"/>
      <c r="GA369" s="39"/>
      <c r="GB369" s="39"/>
      <c r="GC369" s="39"/>
      <c r="GD369" s="39"/>
      <c r="GE369" s="39"/>
      <c r="GF369" s="39"/>
      <c r="GG369" s="39"/>
      <c r="GH369" s="39"/>
      <c r="GI369" s="39"/>
      <c r="GJ369" s="39"/>
      <c r="GK369" s="39"/>
      <c r="GL369" s="39"/>
      <c r="GM369" s="39"/>
    </row>
    <row r="370" spans="1:195" ht="12" customHeight="1" x14ac:dyDescent="0.2">
      <c r="A370" s="58">
        <v>327</v>
      </c>
      <c r="B370" s="36" t="s">
        <v>161</v>
      </c>
      <c r="C370" s="200" t="s">
        <v>167</v>
      </c>
      <c r="D370" s="45" t="s">
        <v>91</v>
      </c>
      <c r="E370" s="95">
        <v>12</v>
      </c>
      <c r="F370" s="95"/>
      <c r="G370" s="358"/>
      <c r="H370" s="383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  <c r="DG370" s="39"/>
      <c r="DH370" s="39"/>
      <c r="DI370" s="39"/>
      <c r="DJ370" s="39"/>
      <c r="DK370" s="39"/>
      <c r="DL370" s="39"/>
      <c r="DM370" s="39"/>
      <c r="DN370" s="39"/>
      <c r="DO370" s="39"/>
      <c r="DP370" s="39"/>
      <c r="DQ370" s="39"/>
      <c r="DR370" s="39"/>
      <c r="DS370" s="39"/>
      <c r="DT370" s="39"/>
      <c r="DU370" s="39"/>
      <c r="DV370" s="39"/>
      <c r="DW370" s="39"/>
      <c r="DX370" s="39"/>
      <c r="DY370" s="39"/>
      <c r="DZ370" s="39"/>
      <c r="EA370" s="39"/>
      <c r="EB370" s="39"/>
      <c r="EC370" s="39"/>
      <c r="ED370" s="39"/>
      <c r="EE370" s="39"/>
      <c r="EF370" s="39"/>
      <c r="EG370" s="39"/>
      <c r="EH370" s="39"/>
      <c r="EI370" s="39"/>
      <c r="EJ370" s="39"/>
      <c r="EK370" s="39"/>
      <c r="EL370" s="39"/>
      <c r="EM370" s="39"/>
      <c r="EN370" s="39"/>
      <c r="EO370" s="39"/>
      <c r="EP370" s="39"/>
      <c r="EQ370" s="39"/>
      <c r="ER370" s="39"/>
      <c r="ES370" s="39"/>
      <c r="ET370" s="39"/>
      <c r="EU370" s="39"/>
      <c r="EV370" s="39"/>
      <c r="EW370" s="39"/>
      <c r="EX370" s="39"/>
      <c r="EY370" s="39"/>
      <c r="EZ370" s="39"/>
      <c r="FA370" s="39"/>
      <c r="FB370" s="39"/>
      <c r="FC370" s="39"/>
      <c r="FD370" s="39"/>
      <c r="FE370" s="39"/>
      <c r="FF370" s="39"/>
      <c r="FG370" s="39"/>
      <c r="FH370" s="39"/>
      <c r="FI370" s="39"/>
      <c r="FJ370" s="39"/>
      <c r="FK370" s="39"/>
      <c r="FL370" s="39"/>
      <c r="FM370" s="39"/>
      <c r="FN370" s="39"/>
      <c r="FO370" s="39"/>
      <c r="FP370" s="39"/>
      <c r="FQ370" s="39"/>
      <c r="FR370" s="39"/>
      <c r="FS370" s="39"/>
      <c r="FT370" s="39"/>
      <c r="FU370" s="39"/>
      <c r="FV370" s="39"/>
      <c r="FW370" s="39"/>
      <c r="FX370" s="39"/>
      <c r="FY370" s="39"/>
      <c r="FZ370" s="39"/>
      <c r="GA370" s="39"/>
      <c r="GB370" s="39"/>
      <c r="GC370" s="39"/>
      <c r="GD370" s="39"/>
      <c r="GE370" s="39"/>
      <c r="GF370" s="39"/>
      <c r="GG370" s="39"/>
      <c r="GH370" s="39"/>
      <c r="GI370" s="39"/>
      <c r="GJ370" s="39"/>
      <c r="GK370" s="39"/>
      <c r="GL370" s="39"/>
      <c r="GM370" s="39"/>
    </row>
    <row r="371" spans="1:195" ht="12" customHeight="1" x14ac:dyDescent="0.2">
      <c r="A371" s="58">
        <v>328</v>
      </c>
      <c r="B371" s="36" t="s">
        <v>768</v>
      </c>
      <c r="C371" s="132" t="s">
        <v>168</v>
      </c>
      <c r="D371" s="10" t="s">
        <v>23</v>
      </c>
      <c r="E371" s="96">
        <v>83</v>
      </c>
      <c r="F371" s="96"/>
      <c r="G371" s="117"/>
      <c r="H371" s="383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  <c r="DG371" s="39"/>
      <c r="DH371" s="39"/>
      <c r="DI371" s="39"/>
      <c r="DJ371" s="39"/>
      <c r="DK371" s="39"/>
      <c r="DL371" s="39"/>
      <c r="DM371" s="39"/>
      <c r="DN371" s="39"/>
      <c r="DO371" s="39"/>
      <c r="DP371" s="39"/>
      <c r="DQ371" s="39"/>
      <c r="DR371" s="39"/>
      <c r="DS371" s="39"/>
      <c r="DT371" s="39"/>
      <c r="DU371" s="39"/>
      <c r="DV371" s="39"/>
      <c r="DW371" s="39"/>
      <c r="DX371" s="39"/>
      <c r="DY371" s="39"/>
      <c r="DZ371" s="39"/>
      <c r="EA371" s="39"/>
      <c r="EB371" s="39"/>
      <c r="EC371" s="39"/>
      <c r="ED371" s="39"/>
      <c r="EE371" s="39"/>
      <c r="EF371" s="39"/>
      <c r="EG371" s="39"/>
      <c r="EH371" s="39"/>
      <c r="EI371" s="39"/>
      <c r="EJ371" s="39"/>
      <c r="EK371" s="39"/>
      <c r="EL371" s="39"/>
      <c r="EM371" s="39"/>
      <c r="EN371" s="39"/>
      <c r="EO371" s="39"/>
      <c r="EP371" s="39"/>
      <c r="EQ371" s="39"/>
      <c r="ER371" s="39"/>
      <c r="ES371" s="39"/>
      <c r="ET371" s="39"/>
      <c r="EU371" s="39"/>
      <c r="EV371" s="39"/>
      <c r="EW371" s="39"/>
      <c r="EX371" s="39"/>
      <c r="EY371" s="39"/>
      <c r="EZ371" s="39"/>
      <c r="FA371" s="39"/>
      <c r="FB371" s="39"/>
      <c r="FC371" s="39"/>
      <c r="FD371" s="39"/>
      <c r="FE371" s="39"/>
      <c r="FF371" s="39"/>
      <c r="FG371" s="39"/>
      <c r="FH371" s="39"/>
      <c r="FI371" s="39"/>
      <c r="FJ371" s="39"/>
      <c r="FK371" s="39"/>
      <c r="FL371" s="39"/>
      <c r="FM371" s="39"/>
      <c r="FN371" s="39"/>
      <c r="FO371" s="39"/>
      <c r="FP371" s="39"/>
      <c r="FQ371" s="39"/>
      <c r="FR371" s="39"/>
      <c r="FS371" s="39"/>
      <c r="FT371" s="39"/>
      <c r="FU371" s="39"/>
      <c r="FV371" s="39"/>
      <c r="FW371" s="39"/>
      <c r="FX371" s="39"/>
      <c r="FY371" s="39"/>
      <c r="FZ371" s="39"/>
      <c r="GA371" s="39"/>
      <c r="GB371" s="39"/>
      <c r="GC371" s="39"/>
      <c r="GD371" s="39"/>
      <c r="GE371" s="39"/>
      <c r="GF371" s="39"/>
      <c r="GG371" s="39"/>
      <c r="GH371" s="39"/>
      <c r="GI371" s="39"/>
      <c r="GJ371" s="39"/>
      <c r="GK371" s="39"/>
      <c r="GL371" s="39"/>
      <c r="GM371" s="39"/>
    </row>
    <row r="372" spans="1:195" ht="12" customHeight="1" x14ac:dyDescent="0.2">
      <c r="A372" s="58">
        <v>329</v>
      </c>
      <c r="B372" s="36" t="s">
        <v>1035</v>
      </c>
      <c r="C372" s="132" t="s">
        <v>760</v>
      </c>
      <c r="D372" s="10" t="s">
        <v>23</v>
      </c>
      <c r="E372" s="96">
        <v>12</v>
      </c>
      <c r="F372" s="96"/>
      <c r="G372" s="117"/>
      <c r="H372" s="383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  <c r="DG372" s="39"/>
      <c r="DH372" s="39"/>
      <c r="DI372" s="39"/>
      <c r="DJ372" s="39"/>
      <c r="DK372" s="39"/>
      <c r="DL372" s="39"/>
      <c r="DM372" s="39"/>
      <c r="DN372" s="39"/>
      <c r="DO372" s="39"/>
      <c r="DP372" s="39"/>
      <c r="DQ372" s="39"/>
      <c r="DR372" s="39"/>
      <c r="DS372" s="39"/>
      <c r="DT372" s="39"/>
      <c r="DU372" s="39"/>
      <c r="DV372" s="39"/>
      <c r="DW372" s="39"/>
      <c r="DX372" s="39"/>
      <c r="DY372" s="39"/>
      <c r="DZ372" s="39"/>
      <c r="EA372" s="39"/>
      <c r="EB372" s="39"/>
      <c r="EC372" s="39"/>
      <c r="ED372" s="39"/>
      <c r="EE372" s="39"/>
      <c r="EF372" s="39"/>
      <c r="EG372" s="39"/>
      <c r="EH372" s="39"/>
      <c r="EI372" s="39"/>
      <c r="EJ372" s="39"/>
      <c r="EK372" s="39"/>
      <c r="EL372" s="39"/>
      <c r="EM372" s="39"/>
      <c r="EN372" s="39"/>
      <c r="EO372" s="39"/>
      <c r="EP372" s="39"/>
      <c r="EQ372" s="39"/>
      <c r="ER372" s="39"/>
      <c r="ES372" s="39"/>
      <c r="ET372" s="39"/>
      <c r="EU372" s="39"/>
      <c r="EV372" s="39"/>
      <c r="EW372" s="39"/>
      <c r="EX372" s="39"/>
      <c r="EY372" s="39"/>
      <c r="EZ372" s="39"/>
      <c r="FA372" s="39"/>
      <c r="FB372" s="39"/>
      <c r="FC372" s="39"/>
      <c r="FD372" s="39"/>
      <c r="FE372" s="39"/>
      <c r="FF372" s="39"/>
      <c r="FG372" s="39"/>
      <c r="FH372" s="39"/>
      <c r="FI372" s="39"/>
      <c r="FJ372" s="39"/>
      <c r="FK372" s="39"/>
      <c r="FL372" s="39"/>
      <c r="FM372" s="39"/>
      <c r="FN372" s="39"/>
      <c r="FO372" s="39"/>
      <c r="FP372" s="39"/>
      <c r="FQ372" s="39"/>
      <c r="FR372" s="39"/>
      <c r="FS372" s="39"/>
      <c r="FT372" s="39"/>
      <c r="FU372" s="39"/>
      <c r="FV372" s="39"/>
      <c r="FW372" s="39"/>
      <c r="FX372" s="39"/>
      <c r="FY372" s="39"/>
      <c r="FZ372" s="39"/>
      <c r="GA372" s="39"/>
      <c r="GB372" s="39"/>
      <c r="GC372" s="39"/>
      <c r="GD372" s="39"/>
      <c r="GE372" s="39"/>
      <c r="GF372" s="39"/>
      <c r="GG372" s="39"/>
      <c r="GH372" s="39"/>
      <c r="GI372" s="39"/>
      <c r="GJ372" s="39"/>
      <c r="GK372" s="39"/>
      <c r="GL372" s="39"/>
      <c r="GM372" s="39"/>
    </row>
    <row r="373" spans="1:195" ht="12" customHeight="1" x14ac:dyDescent="0.2">
      <c r="A373" s="58">
        <v>330</v>
      </c>
      <c r="B373" s="36" t="s">
        <v>769</v>
      </c>
      <c r="C373" s="132" t="s">
        <v>761</v>
      </c>
      <c r="D373" s="10" t="s">
        <v>23</v>
      </c>
      <c r="E373" s="96">
        <v>4</v>
      </c>
      <c r="F373" s="96"/>
      <c r="G373" s="117"/>
      <c r="H373" s="383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  <c r="DG373" s="39"/>
      <c r="DH373" s="39"/>
      <c r="DI373" s="39"/>
      <c r="DJ373" s="39"/>
      <c r="DK373" s="39"/>
      <c r="DL373" s="39"/>
      <c r="DM373" s="39"/>
      <c r="DN373" s="39"/>
      <c r="DO373" s="39"/>
      <c r="DP373" s="39"/>
      <c r="DQ373" s="39"/>
      <c r="DR373" s="39"/>
      <c r="DS373" s="39"/>
      <c r="DT373" s="39"/>
      <c r="DU373" s="39"/>
      <c r="DV373" s="39"/>
      <c r="DW373" s="39"/>
      <c r="DX373" s="39"/>
      <c r="DY373" s="39"/>
      <c r="DZ373" s="39"/>
      <c r="EA373" s="39"/>
      <c r="EB373" s="39"/>
      <c r="EC373" s="39"/>
      <c r="ED373" s="39"/>
      <c r="EE373" s="39"/>
      <c r="EF373" s="39"/>
      <c r="EG373" s="39"/>
      <c r="EH373" s="39"/>
      <c r="EI373" s="39"/>
      <c r="EJ373" s="39"/>
      <c r="EK373" s="39"/>
      <c r="EL373" s="39"/>
      <c r="EM373" s="39"/>
      <c r="EN373" s="39"/>
      <c r="EO373" s="39"/>
      <c r="EP373" s="39"/>
      <c r="EQ373" s="39"/>
      <c r="ER373" s="39"/>
      <c r="ES373" s="39"/>
      <c r="ET373" s="39"/>
      <c r="EU373" s="39"/>
      <c r="EV373" s="39"/>
      <c r="EW373" s="39"/>
      <c r="EX373" s="39"/>
      <c r="EY373" s="39"/>
      <c r="EZ373" s="39"/>
      <c r="FA373" s="39"/>
      <c r="FB373" s="39"/>
      <c r="FC373" s="39"/>
      <c r="FD373" s="39"/>
      <c r="FE373" s="39"/>
      <c r="FF373" s="39"/>
      <c r="FG373" s="39"/>
      <c r="FH373" s="39"/>
      <c r="FI373" s="39"/>
      <c r="FJ373" s="39"/>
      <c r="FK373" s="39"/>
      <c r="FL373" s="39"/>
      <c r="FM373" s="39"/>
      <c r="FN373" s="39"/>
      <c r="FO373" s="39"/>
      <c r="FP373" s="39"/>
      <c r="FQ373" s="39"/>
      <c r="FR373" s="39"/>
      <c r="FS373" s="39"/>
      <c r="FT373" s="39"/>
      <c r="FU373" s="39"/>
      <c r="FV373" s="39"/>
      <c r="FW373" s="39"/>
      <c r="FX373" s="39"/>
      <c r="FY373" s="39"/>
      <c r="FZ373" s="39"/>
      <c r="GA373" s="39"/>
      <c r="GB373" s="39"/>
      <c r="GC373" s="39"/>
      <c r="GD373" s="39"/>
      <c r="GE373" s="39"/>
      <c r="GF373" s="39"/>
      <c r="GG373" s="39"/>
      <c r="GH373" s="39"/>
      <c r="GI373" s="39"/>
      <c r="GJ373" s="39"/>
      <c r="GK373" s="39"/>
      <c r="GL373" s="39"/>
      <c r="GM373" s="39"/>
    </row>
    <row r="374" spans="1:195" ht="12" customHeight="1" x14ac:dyDescent="0.2">
      <c r="A374" s="58">
        <v>331</v>
      </c>
      <c r="B374" s="36" t="s">
        <v>770</v>
      </c>
      <c r="C374" s="132" t="s">
        <v>169</v>
      </c>
      <c r="D374" s="10" t="s">
        <v>23</v>
      </c>
      <c r="E374" s="96">
        <v>26</v>
      </c>
      <c r="F374" s="96"/>
      <c r="G374" s="117"/>
      <c r="H374" s="383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  <c r="DG374" s="39"/>
      <c r="DH374" s="39"/>
      <c r="DI374" s="39"/>
      <c r="DJ374" s="39"/>
      <c r="DK374" s="39"/>
      <c r="DL374" s="39"/>
      <c r="DM374" s="39"/>
      <c r="DN374" s="39"/>
      <c r="DO374" s="39"/>
      <c r="DP374" s="39"/>
      <c r="DQ374" s="39"/>
      <c r="DR374" s="39"/>
      <c r="DS374" s="39"/>
      <c r="DT374" s="39"/>
      <c r="DU374" s="39"/>
      <c r="DV374" s="39"/>
      <c r="DW374" s="39"/>
      <c r="DX374" s="39"/>
      <c r="DY374" s="39"/>
      <c r="DZ374" s="39"/>
      <c r="EA374" s="39"/>
      <c r="EB374" s="39"/>
      <c r="EC374" s="39"/>
      <c r="ED374" s="39"/>
      <c r="EE374" s="39"/>
      <c r="EF374" s="39"/>
      <c r="EG374" s="39"/>
      <c r="EH374" s="39"/>
      <c r="EI374" s="39"/>
      <c r="EJ374" s="39"/>
      <c r="EK374" s="39"/>
      <c r="EL374" s="39"/>
      <c r="EM374" s="39"/>
      <c r="EN374" s="39"/>
      <c r="EO374" s="39"/>
      <c r="EP374" s="39"/>
      <c r="EQ374" s="39"/>
      <c r="ER374" s="39"/>
      <c r="ES374" s="39"/>
      <c r="ET374" s="39"/>
      <c r="EU374" s="39"/>
      <c r="EV374" s="39"/>
      <c r="EW374" s="39"/>
      <c r="EX374" s="39"/>
      <c r="EY374" s="39"/>
      <c r="EZ374" s="39"/>
      <c r="FA374" s="39"/>
      <c r="FB374" s="39"/>
      <c r="FC374" s="39"/>
      <c r="FD374" s="39"/>
      <c r="FE374" s="39"/>
      <c r="FF374" s="39"/>
      <c r="FG374" s="39"/>
      <c r="FH374" s="39"/>
      <c r="FI374" s="39"/>
      <c r="FJ374" s="39"/>
      <c r="FK374" s="39"/>
      <c r="FL374" s="39"/>
      <c r="FM374" s="39"/>
      <c r="FN374" s="39"/>
      <c r="FO374" s="39"/>
      <c r="FP374" s="39"/>
      <c r="FQ374" s="39"/>
      <c r="FR374" s="39"/>
      <c r="FS374" s="39"/>
      <c r="FT374" s="39"/>
      <c r="FU374" s="39"/>
      <c r="FV374" s="39"/>
      <c r="FW374" s="39"/>
      <c r="FX374" s="39"/>
      <c r="FY374" s="39"/>
      <c r="FZ374" s="39"/>
      <c r="GA374" s="39"/>
      <c r="GB374" s="39"/>
      <c r="GC374" s="39"/>
      <c r="GD374" s="39"/>
      <c r="GE374" s="39"/>
      <c r="GF374" s="39"/>
      <c r="GG374" s="39"/>
      <c r="GH374" s="39"/>
      <c r="GI374" s="39"/>
      <c r="GJ374" s="39"/>
      <c r="GK374" s="39"/>
      <c r="GL374" s="39"/>
      <c r="GM374" s="39"/>
    </row>
    <row r="375" spans="1:195" ht="12" customHeight="1" x14ac:dyDescent="0.2">
      <c r="A375" s="58">
        <v>332</v>
      </c>
      <c r="B375" s="36" t="s">
        <v>771</v>
      </c>
      <c r="C375" s="349" t="s">
        <v>762</v>
      </c>
      <c r="D375" s="10" t="s">
        <v>24</v>
      </c>
      <c r="E375" s="96">
        <v>2</v>
      </c>
      <c r="F375" s="96"/>
      <c r="G375" s="117"/>
      <c r="H375" s="383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  <c r="DG375" s="39"/>
      <c r="DH375" s="39"/>
      <c r="DI375" s="39"/>
      <c r="DJ375" s="39"/>
      <c r="DK375" s="39"/>
      <c r="DL375" s="39"/>
      <c r="DM375" s="39"/>
      <c r="DN375" s="39"/>
      <c r="DO375" s="39"/>
      <c r="DP375" s="39"/>
      <c r="DQ375" s="39"/>
      <c r="DR375" s="39"/>
      <c r="DS375" s="39"/>
      <c r="DT375" s="39"/>
      <c r="DU375" s="39"/>
      <c r="DV375" s="39"/>
      <c r="DW375" s="39"/>
      <c r="DX375" s="39"/>
      <c r="DY375" s="39"/>
      <c r="DZ375" s="39"/>
      <c r="EA375" s="39"/>
      <c r="EB375" s="39"/>
      <c r="EC375" s="39"/>
      <c r="ED375" s="39"/>
      <c r="EE375" s="39"/>
      <c r="EF375" s="39"/>
      <c r="EG375" s="39"/>
      <c r="EH375" s="39"/>
      <c r="EI375" s="39"/>
      <c r="EJ375" s="39"/>
      <c r="EK375" s="39"/>
      <c r="EL375" s="39"/>
      <c r="EM375" s="39"/>
      <c r="EN375" s="39"/>
      <c r="EO375" s="39"/>
      <c r="EP375" s="39"/>
      <c r="EQ375" s="39"/>
      <c r="ER375" s="39"/>
      <c r="ES375" s="39"/>
      <c r="ET375" s="39"/>
      <c r="EU375" s="39"/>
      <c r="EV375" s="39"/>
      <c r="EW375" s="39"/>
      <c r="EX375" s="39"/>
      <c r="EY375" s="39"/>
      <c r="EZ375" s="39"/>
      <c r="FA375" s="39"/>
      <c r="FB375" s="39"/>
      <c r="FC375" s="39"/>
      <c r="FD375" s="39"/>
      <c r="FE375" s="39"/>
      <c r="FF375" s="39"/>
      <c r="FG375" s="39"/>
      <c r="FH375" s="39"/>
      <c r="FI375" s="39"/>
      <c r="FJ375" s="39"/>
      <c r="FK375" s="39"/>
      <c r="FL375" s="39"/>
      <c r="FM375" s="39"/>
      <c r="FN375" s="39"/>
      <c r="FO375" s="39"/>
      <c r="FP375" s="39"/>
      <c r="FQ375" s="39"/>
      <c r="FR375" s="39"/>
      <c r="FS375" s="39"/>
      <c r="FT375" s="39"/>
      <c r="FU375" s="39"/>
      <c r="FV375" s="39"/>
      <c r="FW375" s="39"/>
      <c r="FX375" s="39"/>
      <c r="FY375" s="39"/>
      <c r="FZ375" s="39"/>
      <c r="GA375" s="39"/>
      <c r="GB375" s="39"/>
      <c r="GC375" s="39"/>
      <c r="GD375" s="39"/>
      <c r="GE375" s="39"/>
      <c r="GF375" s="39"/>
      <c r="GG375" s="39"/>
      <c r="GH375" s="39"/>
      <c r="GI375" s="39"/>
      <c r="GJ375" s="39"/>
      <c r="GK375" s="39"/>
      <c r="GL375" s="39"/>
      <c r="GM375" s="39"/>
    </row>
    <row r="376" spans="1:195" ht="12" customHeight="1" x14ac:dyDescent="0.2">
      <c r="A376" s="58">
        <v>333</v>
      </c>
      <c r="B376" s="36" t="s">
        <v>772</v>
      </c>
      <c r="C376" s="279" t="s">
        <v>763</v>
      </c>
      <c r="D376" s="31" t="s">
        <v>24</v>
      </c>
      <c r="E376" s="108">
        <v>2</v>
      </c>
      <c r="F376" s="108"/>
      <c r="G376" s="267"/>
      <c r="H376" s="383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  <c r="DG376" s="39"/>
      <c r="DH376" s="39"/>
      <c r="DI376" s="39"/>
      <c r="DJ376" s="39"/>
      <c r="DK376" s="39"/>
      <c r="DL376" s="39"/>
      <c r="DM376" s="39"/>
      <c r="DN376" s="39"/>
      <c r="DO376" s="39"/>
      <c r="DP376" s="39"/>
      <c r="DQ376" s="39"/>
      <c r="DR376" s="39"/>
      <c r="DS376" s="39"/>
      <c r="DT376" s="39"/>
      <c r="DU376" s="39"/>
      <c r="DV376" s="39"/>
      <c r="DW376" s="39"/>
      <c r="DX376" s="39"/>
      <c r="DY376" s="39"/>
      <c r="DZ376" s="39"/>
      <c r="EA376" s="39"/>
      <c r="EB376" s="39"/>
      <c r="EC376" s="39"/>
      <c r="ED376" s="39"/>
      <c r="EE376" s="39"/>
      <c r="EF376" s="39"/>
      <c r="EG376" s="39"/>
      <c r="EH376" s="39"/>
      <c r="EI376" s="39"/>
      <c r="EJ376" s="39"/>
      <c r="EK376" s="39"/>
      <c r="EL376" s="39"/>
      <c r="EM376" s="39"/>
      <c r="EN376" s="39"/>
      <c r="EO376" s="39"/>
      <c r="EP376" s="39"/>
      <c r="EQ376" s="39"/>
      <c r="ER376" s="39"/>
      <c r="ES376" s="39"/>
      <c r="ET376" s="39"/>
      <c r="EU376" s="39"/>
      <c r="EV376" s="39"/>
      <c r="EW376" s="39"/>
      <c r="EX376" s="39"/>
      <c r="EY376" s="39"/>
      <c r="EZ376" s="39"/>
      <c r="FA376" s="39"/>
      <c r="FB376" s="39"/>
      <c r="FC376" s="39"/>
      <c r="FD376" s="39"/>
      <c r="FE376" s="39"/>
      <c r="FF376" s="39"/>
      <c r="FG376" s="39"/>
      <c r="FH376" s="39"/>
      <c r="FI376" s="39"/>
      <c r="FJ376" s="39"/>
      <c r="FK376" s="39"/>
      <c r="FL376" s="39"/>
      <c r="FM376" s="39"/>
      <c r="FN376" s="39"/>
      <c r="FO376" s="39"/>
      <c r="FP376" s="39"/>
      <c r="FQ376" s="39"/>
      <c r="FR376" s="39"/>
      <c r="FS376" s="39"/>
      <c r="FT376" s="39"/>
      <c r="FU376" s="39"/>
      <c r="FV376" s="39"/>
      <c r="FW376" s="39"/>
      <c r="FX376" s="39"/>
      <c r="FY376" s="39"/>
      <c r="FZ376" s="39"/>
      <c r="GA376" s="39"/>
      <c r="GB376" s="39"/>
      <c r="GC376" s="39"/>
      <c r="GD376" s="39"/>
      <c r="GE376" s="39"/>
      <c r="GF376" s="39"/>
      <c r="GG376" s="39"/>
      <c r="GH376" s="39"/>
      <c r="GI376" s="39"/>
      <c r="GJ376" s="39"/>
      <c r="GK376" s="39"/>
      <c r="GL376" s="39"/>
      <c r="GM376" s="39"/>
    </row>
    <row r="377" spans="1:195" ht="12" customHeight="1" x14ac:dyDescent="0.2">
      <c r="A377" s="58">
        <v>334</v>
      </c>
      <c r="B377" s="36" t="s">
        <v>162</v>
      </c>
      <c r="C377" s="281" t="s">
        <v>170</v>
      </c>
      <c r="D377" s="42" t="s">
        <v>24</v>
      </c>
      <c r="E377" s="105">
        <v>3</v>
      </c>
      <c r="F377" s="105"/>
      <c r="G377" s="80"/>
      <c r="H377" s="383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  <c r="DG377" s="39"/>
      <c r="DH377" s="39"/>
      <c r="DI377" s="39"/>
      <c r="DJ377" s="39"/>
      <c r="DK377" s="39"/>
      <c r="DL377" s="39"/>
      <c r="DM377" s="39"/>
      <c r="DN377" s="39"/>
      <c r="DO377" s="39"/>
      <c r="DP377" s="39"/>
      <c r="DQ377" s="39"/>
      <c r="DR377" s="39"/>
      <c r="DS377" s="39"/>
      <c r="DT377" s="39"/>
      <c r="DU377" s="39"/>
      <c r="DV377" s="39"/>
      <c r="DW377" s="39"/>
      <c r="DX377" s="39"/>
      <c r="DY377" s="39"/>
      <c r="DZ377" s="39"/>
      <c r="EA377" s="39"/>
      <c r="EB377" s="39"/>
      <c r="EC377" s="39"/>
      <c r="ED377" s="39"/>
      <c r="EE377" s="39"/>
      <c r="EF377" s="39"/>
      <c r="EG377" s="39"/>
      <c r="EH377" s="39"/>
      <c r="EI377" s="39"/>
      <c r="EJ377" s="39"/>
      <c r="EK377" s="39"/>
      <c r="EL377" s="39"/>
      <c r="EM377" s="39"/>
      <c r="EN377" s="39"/>
      <c r="EO377" s="39"/>
      <c r="EP377" s="39"/>
      <c r="EQ377" s="39"/>
      <c r="ER377" s="39"/>
      <c r="ES377" s="39"/>
      <c r="ET377" s="39"/>
      <c r="EU377" s="39"/>
      <c r="EV377" s="39"/>
      <c r="EW377" s="39"/>
      <c r="EX377" s="39"/>
      <c r="EY377" s="39"/>
      <c r="EZ377" s="39"/>
      <c r="FA377" s="39"/>
      <c r="FB377" s="39"/>
      <c r="FC377" s="39"/>
      <c r="FD377" s="39"/>
      <c r="FE377" s="39"/>
      <c r="FF377" s="39"/>
      <c r="FG377" s="39"/>
      <c r="FH377" s="39"/>
      <c r="FI377" s="39"/>
      <c r="FJ377" s="39"/>
      <c r="FK377" s="39"/>
      <c r="FL377" s="39"/>
      <c r="FM377" s="39"/>
      <c r="FN377" s="39"/>
      <c r="FO377" s="39"/>
      <c r="FP377" s="39"/>
      <c r="FQ377" s="39"/>
      <c r="FR377" s="39"/>
      <c r="FS377" s="39"/>
      <c r="FT377" s="39"/>
      <c r="FU377" s="39"/>
      <c r="FV377" s="39"/>
      <c r="FW377" s="39"/>
      <c r="FX377" s="39"/>
      <c r="FY377" s="39"/>
      <c r="FZ377" s="39"/>
      <c r="GA377" s="39"/>
      <c r="GB377" s="39"/>
      <c r="GC377" s="39"/>
      <c r="GD377" s="39"/>
      <c r="GE377" s="39"/>
      <c r="GF377" s="39"/>
      <c r="GG377" s="39"/>
      <c r="GH377" s="39"/>
      <c r="GI377" s="39"/>
      <c r="GJ377" s="39"/>
      <c r="GK377" s="39"/>
      <c r="GL377" s="39"/>
      <c r="GM377" s="39"/>
    </row>
    <row r="378" spans="1:195" ht="12" customHeight="1" x14ac:dyDescent="0.2">
      <c r="A378" s="58">
        <v>335</v>
      </c>
      <c r="B378" s="36" t="s">
        <v>1036</v>
      </c>
      <c r="C378" s="281" t="s">
        <v>171</v>
      </c>
      <c r="D378" s="42" t="s">
        <v>24</v>
      </c>
      <c r="E378" s="105">
        <v>34</v>
      </c>
      <c r="F378" s="105"/>
      <c r="G378" s="80"/>
      <c r="H378" s="383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  <c r="DG378" s="39"/>
      <c r="DH378" s="39"/>
      <c r="DI378" s="39"/>
      <c r="DJ378" s="39"/>
      <c r="DK378" s="39"/>
      <c r="DL378" s="39"/>
      <c r="DM378" s="39"/>
      <c r="DN378" s="39"/>
      <c r="DO378" s="39"/>
      <c r="DP378" s="39"/>
      <c r="DQ378" s="39"/>
      <c r="DR378" s="39"/>
      <c r="DS378" s="39"/>
      <c r="DT378" s="39"/>
      <c r="DU378" s="39"/>
      <c r="DV378" s="39"/>
      <c r="DW378" s="39"/>
      <c r="DX378" s="39"/>
      <c r="DY378" s="39"/>
      <c r="DZ378" s="39"/>
      <c r="EA378" s="39"/>
      <c r="EB378" s="39"/>
      <c r="EC378" s="39"/>
      <c r="ED378" s="39"/>
      <c r="EE378" s="39"/>
      <c r="EF378" s="39"/>
      <c r="EG378" s="39"/>
      <c r="EH378" s="39"/>
      <c r="EI378" s="39"/>
      <c r="EJ378" s="39"/>
      <c r="EK378" s="39"/>
      <c r="EL378" s="39"/>
      <c r="EM378" s="39"/>
      <c r="EN378" s="39"/>
      <c r="EO378" s="39"/>
      <c r="EP378" s="39"/>
      <c r="EQ378" s="39"/>
      <c r="ER378" s="39"/>
      <c r="ES378" s="39"/>
      <c r="ET378" s="39"/>
      <c r="EU378" s="39"/>
      <c r="EV378" s="39"/>
      <c r="EW378" s="39"/>
      <c r="EX378" s="39"/>
      <c r="EY378" s="39"/>
      <c r="EZ378" s="39"/>
      <c r="FA378" s="39"/>
      <c r="FB378" s="39"/>
      <c r="FC378" s="39"/>
      <c r="FD378" s="39"/>
      <c r="FE378" s="39"/>
      <c r="FF378" s="39"/>
      <c r="FG378" s="39"/>
      <c r="FH378" s="39"/>
      <c r="FI378" s="39"/>
      <c r="FJ378" s="39"/>
      <c r="FK378" s="39"/>
      <c r="FL378" s="39"/>
      <c r="FM378" s="39"/>
      <c r="FN378" s="39"/>
      <c r="FO378" s="39"/>
      <c r="FP378" s="39"/>
      <c r="FQ378" s="39"/>
      <c r="FR378" s="39"/>
      <c r="FS378" s="39"/>
      <c r="FT378" s="39"/>
      <c r="FU378" s="39"/>
      <c r="FV378" s="39"/>
      <c r="FW378" s="39"/>
      <c r="FX378" s="39"/>
      <c r="FY378" s="39"/>
      <c r="FZ378" s="39"/>
      <c r="GA378" s="39"/>
      <c r="GB378" s="39"/>
      <c r="GC378" s="39"/>
      <c r="GD378" s="39"/>
      <c r="GE378" s="39"/>
      <c r="GF378" s="39"/>
      <c r="GG378" s="39"/>
      <c r="GH378" s="39"/>
      <c r="GI378" s="39"/>
      <c r="GJ378" s="39"/>
      <c r="GK378" s="39"/>
      <c r="GL378" s="39"/>
      <c r="GM378" s="39"/>
    </row>
    <row r="379" spans="1:195" ht="12" customHeight="1" x14ac:dyDescent="0.2">
      <c r="A379" s="58">
        <v>336</v>
      </c>
      <c r="B379" s="36" t="s">
        <v>773</v>
      </c>
      <c r="C379" s="281" t="s">
        <v>172</v>
      </c>
      <c r="D379" s="42" t="s">
        <v>89</v>
      </c>
      <c r="E379" s="105">
        <v>34</v>
      </c>
      <c r="F379" s="105"/>
      <c r="G379" s="80"/>
      <c r="H379" s="383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  <c r="DG379" s="39"/>
      <c r="DH379" s="39"/>
      <c r="DI379" s="39"/>
      <c r="DJ379" s="39"/>
      <c r="DK379" s="39"/>
      <c r="DL379" s="39"/>
      <c r="DM379" s="39"/>
      <c r="DN379" s="39"/>
      <c r="DO379" s="39"/>
      <c r="DP379" s="39"/>
      <c r="DQ379" s="39"/>
      <c r="DR379" s="39"/>
      <c r="DS379" s="39"/>
      <c r="DT379" s="39"/>
      <c r="DU379" s="39"/>
      <c r="DV379" s="39"/>
      <c r="DW379" s="39"/>
      <c r="DX379" s="39"/>
      <c r="DY379" s="39"/>
      <c r="DZ379" s="39"/>
      <c r="EA379" s="39"/>
      <c r="EB379" s="39"/>
      <c r="EC379" s="39"/>
      <c r="ED379" s="39"/>
      <c r="EE379" s="39"/>
      <c r="EF379" s="39"/>
      <c r="EG379" s="39"/>
      <c r="EH379" s="39"/>
      <c r="EI379" s="39"/>
      <c r="EJ379" s="39"/>
      <c r="EK379" s="39"/>
      <c r="EL379" s="39"/>
      <c r="EM379" s="39"/>
      <c r="EN379" s="39"/>
      <c r="EO379" s="39"/>
      <c r="EP379" s="39"/>
      <c r="EQ379" s="39"/>
      <c r="ER379" s="39"/>
      <c r="ES379" s="39"/>
      <c r="ET379" s="39"/>
      <c r="EU379" s="39"/>
      <c r="EV379" s="39"/>
      <c r="EW379" s="39"/>
      <c r="EX379" s="39"/>
      <c r="EY379" s="39"/>
      <c r="EZ379" s="39"/>
      <c r="FA379" s="39"/>
      <c r="FB379" s="39"/>
      <c r="FC379" s="39"/>
      <c r="FD379" s="39"/>
      <c r="FE379" s="39"/>
      <c r="FF379" s="39"/>
      <c r="FG379" s="39"/>
      <c r="FH379" s="39"/>
      <c r="FI379" s="39"/>
      <c r="FJ379" s="39"/>
      <c r="FK379" s="39"/>
      <c r="FL379" s="39"/>
      <c r="FM379" s="39"/>
      <c r="FN379" s="39"/>
      <c r="FO379" s="39"/>
      <c r="FP379" s="39"/>
      <c r="FQ379" s="39"/>
      <c r="FR379" s="39"/>
      <c r="FS379" s="39"/>
      <c r="FT379" s="39"/>
      <c r="FU379" s="39"/>
      <c r="FV379" s="39"/>
      <c r="FW379" s="39"/>
      <c r="FX379" s="39"/>
      <c r="FY379" s="39"/>
      <c r="FZ379" s="39"/>
      <c r="GA379" s="39"/>
      <c r="GB379" s="39"/>
      <c r="GC379" s="39"/>
      <c r="GD379" s="39"/>
      <c r="GE379" s="39"/>
      <c r="GF379" s="39"/>
      <c r="GG379" s="39"/>
      <c r="GH379" s="39"/>
      <c r="GI379" s="39"/>
      <c r="GJ379" s="39"/>
      <c r="GK379" s="39"/>
      <c r="GL379" s="39"/>
      <c r="GM379" s="39"/>
    </row>
    <row r="380" spans="1:195" ht="12" customHeight="1" x14ac:dyDescent="0.2">
      <c r="A380" s="58">
        <v>337</v>
      </c>
      <c r="B380" s="36" t="s">
        <v>774</v>
      </c>
      <c r="C380" s="281" t="s">
        <v>173</v>
      </c>
      <c r="D380" s="42" t="s">
        <v>24</v>
      </c>
      <c r="E380" s="105">
        <v>14</v>
      </c>
      <c r="F380" s="105"/>
      <c r="G380" s="80"/>
      <c r="H380" s="383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  <c r="DG380" s="39"/>
      <c r="DH380" s="39"/>
      <c r="DI380" s="39"/>
      <c r="DJ380" s="39"/>
      <c r="DK380" s="39"/>
      <c r="DL380" s="39"/>
      <c r="DM380" s="39"/>
      <c r="DN380" s="39"/>
      <c r="DO380" s="39"/>
      <c r="DP380" s="39"/>
      <c r="DQ380" s="39"/>
      <c r="DR380" s="39"/>
      <c r="DS380" s="39"/>
      <c r="DT380" s="39"/>
      <c r="DU380" s="39"/>
      <c r="DV380" s="39"/>
      <c r="DW380" s="39"/>
      <c r="DX380" s="39"/>
      <c r="DY380" s="39"/>
      <c r="DZ380" s="39"/>
      <c r="EA380" s="39"/>
      <c r="EB380" s="39"/>
      <c r="EC380" s="39"/>
      <c r="ED380" s="39"/>
      <c r="EE380" s="39"/>
      <c r="EF380" s="39"/>
      <c r="EG380" s="39"/>
      <c r="EH380" s="39"/>
      <c r="EI380" s="39"/>
      <c r="EJ380" s="39"/>
      <c r="EK380" s="39"/>
      <c r="EL380" s="39"/>
      <c r="EM380" s="39"/>
      <c r="EN380" s="39"/>
      <c r="EO380" s="39"/>
      <c r="EP380" s="39"/>
      <c r="EQ380" s="39"/>
      <c r="ER380" s="39"/>
      <c r="ES380" s="39"/>
      <c r="ET380" s="39"/>
      <c r="EU380" s="39"/>
      <c r="EV380" s="39"/>
      <c r="EW380" s="39"/>
      <c r="EX380" s="39"/>
      <c r="EY380" s="39"/>
      <c r="EZ380" s="39"/>
      <c r="FA380" s="39"/>
      <c r="FB380" s="39"/>
      <c r="FC380" s="39"/>
      <c r="FD380" s="39"/>
      <c r="FE380" s="39"/>
      <c r="FF380" s="39"/>
      <c r="FG380" s="39"/>
      <c r="FH380" s="39"/>
      <c r="FI380" s="39"/>
      <c r="FJ380" s="39"/>
      <c r="FK380" s="39"/>
      <c r="FL380" s="39"/>
      <c r="FM380" s="39"/>
      <c r="FN380" s="39"/>
      <c r="FO380" s="39"/>
      <c r="FP380" s="39"/>
      <c r="FQ380" s="39"/>
      <c r="FR380" s="39"/>
      <c r="FS380" s="39"/>
      <c r="FT380" s="39"/>
      <c r="FU380" s="39"/>
      <c r="FV380" s="39"/>
      <c r="FW380" s="39"/>
      <c r="FX380" s="39"/>
      <c r="FY380" s="39"/>
      <c r="FZ380" s="39"/>
      <c r="GA380" s="39"/>
      <c r="GB380" s="39"/>
      <c r="GC380" s="39"/>
      <c r="GD380" s="39"/>
      <c r="GE380" s="39"/>
      <c r="GF380" s="39"/>
      <c r="GG380" s="39"/>
      <c r="GH380" s="39"/>
      <c r="GI380" s="39"/>
      <c r="GJ380" s="39"/>
      <c r="GK380" s="39"/>
      <c r="GL380" s="39"/>
      <c r="GM380" s="39"/>
    </row>
    <row r="381" spans="1:195" ht="12" customHeight="1" x14ac:dyDescent="0.2">
      <c r="A381" s="58">
        <v>338</v>
      </c>
      <c r="B381" s="36" t="s">
        <v>775</v>
      </c>
      <c r="C381" s="350" t="s">
        <v>981</v>
      </c>
      <c r="D381" s="42" t="s">
        <v>24</v>
      </c>
      <c r="E381" s="105">
        <v>14</v>
      </c>
      <c r="F381" s="105"/>
      <c r="G381" s="80"/>
      <c r="H381" s="383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  <c r="DG381" s="39"/>
      <c r="DH381" s="39"/>
      <c r="DI381" s="39"/>
      <c r="DJ381" s="39"/>
      <c r="DK381" s="39"/>
      <c r="DL381" s="39"/>
      <c r="DM381" s="39"/>
      <c r="DN381" s="39"/>
      <c r="DO381" s="39"/>
      <c r="DP381" s="39"/>
      <c r="DQ381" s="39"/>
      <c r="DR381" s="39"/>
      <c r="DS381" s="39"/>
      <c r="DT381" s="39"/>
      <c r="DU381" s="39"/>
      <c r="DV381" s="39"/>
      <c r="DW381" s="39"/>
      <c r="DX381" s="39"/>
      <c r="DY381" s="39"/>
      <c r="DZ381" s="39"/>
      <c r="EA381" s="39"/>
      <c r="EB381" s="39"/>
      <c r="EC381" s="39"/>
      <c r="ED381" s="39"/>
      <c r="EE381" s="39"/>
      <c r="EF381" s="39"/>
      <c r="EG381" s="39"/>
      <c r="EH381" s="39"/>
      <c r="EI381" s="39"/>
      <c r="EJ381" s="39"/>
      <c r="EK381" s="39"/>
      <c r="EL381" s="39"/>
      <c r="EM381" s="39"/>
      <c r="EN381" s="39"/>
      <c r="EO381" s="39"/>
      <c r="EP381" s="39"/>
      <c r="EQ381" s="39"/>
      <c r="ER381" s="39"/>
      <c r="ES381" s="39"/>
      <c r="ET381" s="39"/>
      <c r="EU381" s="39"/>
      <c r="EV381" s="39"/>
      <c r="EW381" s="39"/>
      <c r="EX381" s="39"/>
      <c r="EY381" s="39"/>
      <c r="EZ381" s="39"/>
      <c r="FA381" s="39"/>
      <c r="FB381" s="39"/>
      <c r="FC381" s="39"/>
      <c r="FD381" s="39"/>
      <c r="FE381" s="39"/>
      <c r="FF381" s="39"/>
      <c r="FG381" s="39"/>
      <c r="FH381" s="39"/>
      <c r="FI381" s="39"/>
      <c r="FJ381" s="39"/>
      <c r="FK381" s="39"/>
      <c r="FL381" s="39"/>
      <c r="FM381" s="39"/>
      <c r="FN381" s="39"/>
      <c r="FO381" s="39"/>
      <c r="FP381" s="39"/>
      <c r="FQ381" s="39"/>
      <c r="FR381" s="39"/>
      <c r="FS381" s="39"/>
      <c r="FT381" s="39"/>
      <c r="FU381" s="39"/>
      <c r="FV381" s="39"/>
      <c r="FW381" s="39"/>
      <c r="FX381" s="39"/>
      <c r="FY381" s="39"/>
      <c r="FZ381" s="39"/>
      <c r="GA381" s="39"/>
      <c r="GB381" s="39"/>
      <c r="GC381" s="39"/>
      <c r="GD381" s="39"/>
      <c r="GE381" s="39"/>
      <c r="GF381" s="39"/>
      <c r="GG381" s="39"/>
      <c r="GH381" s="39"/>
      <c r="GI381" s="39"/>
      <c r="GJ381" s="39"/>
      <c r="GK381" s="39"/>
      <c r="GL381" s="39"/>
      <c r="GM381" s="39"/>
    </row>
    <row r="382" spans="1:195" ht="33.75" x14ac:dyDescent="0.2">
      <c r="A382" s="58">
        <v>339</v>
      </c>
      <c r="B382" s="36" t="s">
        <v>776</v>
      </c>
      <c r="C382" s="280" t="s">
        <v>920</v>
      </c>
      <c r="D382" s="42" t="s">
        <v>24</v>
      </c>
      <c r="E382" s="105">
        <v>2</v>
      </c>
      <c r="F382" s="105"/>
      <c r="G382" s="80"/>
      <c r="H382" s="383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  <c r="DG382" s="39"/>
      <c r="DH382" s="39"/>
      <c r="DI382" s="39"/>
      <c r="DJ382" s="39"/>
      <c r="DK382" s="39"/>
      <c r="DL382" s="39"/>
      <c r="DM382" s="39"/>
      <c r="DN382" s="39"/>
      <c r="DO382" s="39"/>
      <c r="DP382" s="39"/>
      <c r="DQ382" s="39"/>
      <c r="DR382" s="39"/>
      <c r="DS382" s="39"/>
      <c r="DT382" s="39"/>
      <c r="DU382" s="39"/>
      <c r="DV382" s="39"/>
      <c r="DW382" s="39"/>
      <c r="DX382" s="39"/>
      <c r="DY382" s="39"/>
      <c r="DZ382" s="39"/>
      <c r="EA382" s="39"/>
      <c r="EB382" s="39"/>
      <c r="EC382" s="39"/>
      <c r="ED382" s="39"/>
      <c r="EE382" s="39"/>
      <c r="EF382" s="39"/>
      <c r="EG382" s="39"/>
      <c r="EH382" s="39"/>
      <c r="EI382" s="39"/>
      <c r="EJ382" s="39"/>
      <c r="EK382" s="39"/>
      <c r="EL382" s="39"/>
      <c r="EM382" s="39"/>
      <c r="EN382" s="39"/>
      <c r="EO382" s="39"/>
      <c r="EP382" s="39"/>
      <c r="EQ382" s="39"/>
      <c r="ER382" s="39"/>
      <c r="ES382" s="39"/>
      <c r="ET382" s="39"/>
      <c r="EU382" s="39"/>
      <c r="EV382" s="39"/>
      <c r="EW382" s="39"/>
      <c r="EX382" s="39"/>
      <c r="EY382" s="39"/>
      <c r="EZ382" s="39"/>
      <c r="FA382" s="39"/>
      <c r="FB382" s="39"/>
      <c r="FC382" s="39"/>
      <c r="FD382" s="39"/>
      <c r="FE382" s="39"/>
      <c r="FF382" s="39"/>
      <c r="FG382" s="39"/>
      <c r="FH382" s="39"/>
      <c r="FI382" s="39"/>
      <c r="FJ382" s="39"/>
      <c r="FK382" s="39"/>
      <c r="FL382" s="39"/>
      <c r="FM382" s="39"/>
      <c r="FN382" s="39"/>
      <c r="FO382" s="39"/>
      <c r="FP382" s="39"/>
      <c r="FQ382" s="39"/>
      <c r="FR382" s="39"/>
      <c r="FS382" s="39"/>
      <c r="FT382" s="39"/>
      <c r="FU382" s="39"/>
      <c r="FV382" s="39"/>
      <c r="FW382" s="39"/>
      <c r="FX382" s="39"/>
      <c r="FY382" s="39"/>
      <c r="FZ382" s="39"/>
      <c r="GA382" s="39"/>
      <c r="GB382" s="39"/>
      <c r="GC382" s="39"/>
      <c r="GD382" s="39"/>
      <c r="GE382" s="39"/>
      <c r="GF382" s="39"/>
      <c r="GG382" s="39"/>
      <c r="GH382" s="39"/>
      <c r="GI382" s="39"/>
      <c r="GJ382" s="39"/>
      <c r="GK382" s="39"/>
      <c r="GL382" s="39"/>
      <c r="GM382" s="39"/>
    </row>
    <row r="383" spans="1:195" ht="33.75" x14ac:dyDescent="0.2">
      <c r="A383" s="58">
        <v>340</v>
      </c>
      <c r="B383" s="36" t="s">
        <v>163</v>
      </c>
      <c r="C383" s="280" t="s">
        <v>759</v>
      </c>
      <c r="D383" s="58" t="s">
        <v>24</v>
      </c>
      <c r="E383" s="105">
        <v>1</v>
      </c>
      <c r="F383" s="105"/>
      <c r="G383" s="80"/>
      <c r="H383" s="383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  <c r="DG383" s="39"/>
      <c r="DH383" s="39"/>
      <c r="DI383" s="39"/>
      <c r="DJ383" s="39"/>
      <c r="DK383" s="39"/>
      <c r="DL383" s="39"/>
      <c r="DM383" s="39"/>
      <c r="DN383" s="39"/>
      <c r="DO383" s="39"/>
      <c r="DP383" s="39"/>
      <c r="DQ383" s="39"/>
      <c r="DR383" s="39"/>
      <c r="DS383" s="39"/>
      <c r="DT383" s="39"/>
      <c r="DU383" s="39"/>
      <c r="DV383" s="39"/>
      <c r="DW383" s="39"/>
      <c r="DX383" s="39"/>
      <c r="DY383" s="39"/>
      <c r="DZ383" s="39"/>
      <c r="EA383" s="39"/>
      <c r="EB383" s="39"/>
      <c r="EC383" s="39"/>
      <c r="ED383" s="39"/>
      <c r="EE383" s="39"/>
      <c r="EF383" s="39"/>
      <c r="EG383" s="39"/>
      <c r="EH383" s="39"/>
      <c r="EI383" s="39"/>
      <c r="EJ383" s="39"/>
      <c r="EK383" s="39"/>
      <c r="EL383" s="39"/>
      <c r="EM383" s="39"/>
      <c r="EN383" s="39"/>
      <c r="EO383" s="39"/>
      <c r="EP383" s="39"/>
      <c r="EQ383" s="39"/>
      <c r="ER383" s="39"/>
      <c r="ES383" s="39"/>
      <c r="ET383" s="39"/>
      <c r="EU383" s="39"/>
      <c r="EV383" s="39"/>
      <c r="EW383" s="39"/>
      <c r="EX383" s="39"/>
      <c r="EY383" s="39"/>
      <c r="EZ383" s="39"/>
      <c r="FA383" s="39"/>
      <c r="FB383" s="39"/>
      <c r="FC383" s="39"/>
      <c r="FD383" s="39"/>
      <c r="FE383" s="39"/>
      <c r="FF383" s="39"/>
      <c r="FG383" s="39"/>
      <c r="FH383" s="39"/>
      <c r="FI383" s="39"/>
      <c r="FJ383" s="39"/>
      <c r="FK383" s="39"/>
      <c r="FL383" s="39"/>
      <c r="FM383" s="39"/>
      <c r="FN383" s="39"/>
      <c r="FO383" s="39"/>
      <c r="FP383" s="39"/>
      <c r="FQ383" s="39"/>
      <c r="FR383" s="39"/>
      <c r="FS383" s="39"/>
      <c r="FT383" s="39"/>
      <c r="FU383" s="39"/>
      <c r="FV383" s="39"/>
      <c r="FW383" s="39"/>
      <c r="FX383" s="39"/>
      <c r="FY383" s="39"/>
      <c r="FZ383" s="39"/>
      <c r="GA383" s="39"/>
      <c r="GB383" s="39"/>
      <c r="GC383" s="39"/>
      <c r="GD383" s="39"/>
      <c r="GE383" s="39"/>
      <c r="GF383" s="39"/>
      <c r="GG383" s="39"/>
      <c r="GH383" s="39"/>
      <c r="GI383" s="39"/>
      <c r="GJ383" s="39"/>
      <c r="GK383" s="39"/>
      <c r="GL383" s="39"/>
      <c r="GM383" s="39"/>
    </row>
    <row r="384" spans="1:195" ht="12" customHeight="1" x14ac:dyDescent="0.2">
      <c r="A384" s="58">
        <v>341</v>
      </c>
      <c r="B384" s="36" t="s">
        <v>164</v>
      </c>
      <c r="C384" s="281" t="s">
        <v>765</v>
      </c>
      <c r="D384" s="58" t="s">
        <v>493</v>
      </c>
      <c r="E384" s="105">
        <v>1</v>
      </c>
      <c r="F384" s="105"/>
      <c r="G384" s="80"/>
      <c r="H384" s="383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  <c r="DG384" s="39"/>
      <c r="DH384" s="39"/>
      <c r="DI384" s="39"/>
      <c r="DJ384" s="39"/>
      <c r="DK384" s="39"/>
      <c r="DL384" s="39"/>
      <c r="DM384" s="39"/>
      <c r="DN384" s="39"/>
      <c r="DO384" s="39"/>
      <c r="DP384" s="39"/>
      <c r="DQ384" s="39"/>
      <c r="DR384" s="39"/>
      <c r="DS384" s="39"/>
      <c r="DT384" s="39"/>
      <c r="DU384" s="39"/>
      <c r="DV384" s="39"/>
      <c r="DW384" s="39"/>
      <c r="DX384" s="39"/>
      <c r="DY384" s="39"/>
      <c r="DZ384" s="39"/>
      <c r="EA384" s="39"/>
      <c r="EB384" s="39"/>
      <c r="EC384" s="39"/>
      <c r="ED384" s="39"/>
      <c r="EE384" s="39"/>
      <c r="EF384" s="39"/>
      <c r="EG384" s="39"/>
      <c r="EH384" s="39"/>
      <c r="EI384" s="39"/>
      <c r="EJ384" s="39"/>
      <c r="EK384" s="39"/>
      <c r="EL384" s="39"/>
      <c r="EM384" s="39"/>
      <c r="EN384" s="39"/>
      <c r="EO384" s="39"/>
      <c r="EP384" s="39"/>
      <c r="EQ384" s="39"/>
      <c r="ER384" s="39"/>
      <c r="ES384" s="39"/>
      <c r="ET384" s="39"/>
      <c r="EU384" s="39"/>
      <c r="EV384" s="39"/>
      <c r="EW384" s="39"/>
      <c r="EX384" s="39"/>
      <c r="EY384" s="39"/>
      <c r="EZ384" s="39"/>
      <c r="FA384" s="39"/>
      <c r="FB384" s="39"/>
      <c r="FC384" s="39"/>
      <c r="FD384" s="39"/>
      <c r="FE384" s="39"/>
      <c r="FF384" s="39"/>
      <c r="FG384" s="39"/>
      <c r="FH384" s="39"/>
      <c r="FI384" s="39"/>
      <c r="FJ384" s="39"/>
      <c r="FK384" s="39"/>
      <c r="FL384" s="39"/>
      <c r="FM384" s="39"/>
      <c r="FN384" s="39"/>
      <c r="FO384" s="39"/>
      <c r="FP384" s="39"/>
      <c r="FQ384" s="39"/>
      <c r="FR384" s="39"/>
      <c r="FS384" s="39"/>
      <c r="FT384" s="39"/>
      <c r="FU384" s="39"/>
      <c r="FV384" s="39"/>
      <c r="FW384" s="39"/>
      <c r="FX384" s="39"/>
      <c r="FY384" s="39"/>
      <c r="FZ384" s="39"/>
      <c r="GA384" s="39"/>
      <c r="GB384" s="39"/>
      <c r="GC384" s="39"/>
      <c r="GD384" s="39"/>
      <c r="GE384" s="39"/>
      <c r="GF384" s="39"/>
      <c r="GG384" s="39"/>
      <c r="GH384" s="39"/>
      <c r="GI384" s="39"/>
      <c r="GJ384" s="39"/>
      <c r="GK384" s="39"/>
      <c r="GL384" s="39"/>
      <c r="GM384" s="39"/>
    </row>
    <row r="385" spans="1:195" ht="33.75" x14ac:dyDescent="0.2">
      <c r="A385" s="58">
        <v>342</v>
      </c>
      <c r="B385" s="36" t="s">
        <v>165</v>
      </c>
      <c r="C385" s="280" t="s">
        <v>921</v>
      </c>
      <c r="D385" s="58" t="s">
        <v>493</v>
      </c>
      <c r="E385" s="105">
        <v>1</v>
      </c>
      <c r="F385" s="105"/>
      <c r="G385" s="80"/>
      <c r="H385" s="383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39"/>
      <c r="BY385" s="39"/>
      <c r="BZ385" s="39"/>
      <c r="CA385" s="39"/>
      <c r="CB385" s="39"/>
      <c r="CC385" s="39"/>
      <c r="CD385" s="39"/>
      <c r="CE385" s="39"/>
      <c r="CF385" s="39"/>
      <c r="CG385" s="39"/>
      <c r="CH385" s="39"/>
      <c r="CI385" s="39"/>
      <c r="CJ385" s="39"/>
      <c r="CK385" s="39"/>
      <c r="CL385" s="39"/>
      <c r="CM385" s="39"/>
      <c r="CN385" s="39"/>
      <c r="CO385" s="39"/>
      <c r="CP385" s="39"/>
      <c r="CQ385" s="39"/>
      <c r="CR385" s="39"/>
      <c r="CS385" s="39"/>
      <c r="CT385" s="39"/>
      <c r="CU385" s="39"/>
      <c r="CV385" s="39"/>
      <c r="CW385" s="39"/>
      <c r="CX385" s="39"/>
      <c r="CY385" s="39"/>
      <c r="CZ385" s="39"/>
      <c r="DA385" s="39"/>
      <c r="DB385" s="39"/>
      <c r="DC385" s="39"/>
      <c r="DD385" s="39"/>
      <c r="DE385" s="39"/>
      <c r="DF385" s="39"/>
      <c r="DG385" s="39"/>
      <c r="DH385" s="39"/>
      <c r="DI385" s="39"/>
      <c r="DJ385" s="39"/>
      <c r="DK385" s="39"/>
      <c r="DL385" s="39"/>
      <c r="DM385" s="39"/>
      <c r="DN385" s="39"/>
      <c r="DO385" s="39"/>
      <c r="DP385" s="39"/>
      <c r="DQ385" s="39"/>
      <c r="DR385" s="39"/>
      <c r="DS385" s="39"/>
      <c r="DT385" s="39"/>
      <c r="DU385" s="39"/>
      <c r="DV385" s="39"/>
      <c r="DW385" s="39"/>
      <c r="DX385" s="39"/>
      <c r="DY385" s="39"/>
      <c r="DZ385" s="39"/>
      <c r="EA385" s="39"/>
      <c r="EB385" s="39"/>
      <c r="EC385" s="39"/>
      <c r="ED385" s="39"/>
      <c r="EE385" s="39"/>
      <c r="EF385" s="39"/>
      <c r="EG385" s="39"/>
      <c r="EH385" s="39"/>
      <c r="EI385" s="39"/>
      <c r="EJ385" s="39"/>
      <c r="EK385" s="39"/>
      <c r="EL385" s="39"/>
      <c r="EM385" s="39"/>
      <c r="EN385" s="39"/>
      <c r="EO385" s="39"/>
      <c r="EP385" s="39"/>
      <c r="EQ385" s="39"/>
      <c r="ER385" s="39"/>
      <c r="ES385" s="39"/>
      <c r="ET385" s="39"/>
      <c r="EU385" s="39"/>
      <c r="EV385" s="39"/>
      <c r="EW385" s="39"/>
      <c r="EX385" s="39"/>
      <c r="EY385" s="39"/>
      <c r="EZ385" s="39"/>
      <c r="FA385" s="39"/>
      <c r="FB385" s="39"/>
      <c r="FC385" s="39"/>
      <c r="FD385" s="39"/>
      <c r="FE385" s="39"/>
      <c r="FF385" s="39"/>
      <c r="FG385" s="39"/>
      <c r="FH385" s="39"/>
      <c r="FI385" s="39"/>
      <c r="FJ385" s="39"/>
      <c r="FK385" s="39"/>
      <c r="FL385" s="39"/>
      <c r="FM385" s="39"/>
      <c r="FN385" s="39"/>
      <c r="FO385" s="39"/>
      <c r="FP385" s="39"/>
      <c r="FQ385" s="39"/>
      <c r="FR385" s="39"/>
      <c r="FS385" s="39"/>
      <c r="FT385" s="39"/>
      <c r="FU385" s="39"/>
      <c r="FV385" s="39"/>
      <c r="FW385" s="39"/>
      <c r="FX385" s="39"/>
      <c r="FY385" s="39"/>
      <c r="FZ385" s="39"/>
      <c r="GA385" s="39"/>
      <c r="GB385" s="39"/>
      <c r="GC385" s="39"/>
      <c r="GD385" s="39"/>
      <c r="GE385" s="39"/>
      <c r="GF385" s="39"/>
      <c r="GG385" s="39"/>
      <c r="GH385" s="39"/>
      <c r="GI385" s="39"/>
      <c r="GJ385" s="39"/>
      <c r="GK385" s="39"/>
      <c r="GL385" s="39"/>
      <c r="GM385" s="39"/>
    </row>
    <row r="386" spans="1:195" ht="22.5" x14ac:dyDescent="0.2">
      <c r="A386" s="58">
        <v>343</v>
      </c>
      <c r="B386" s="36" t="s">
        <v>166</v>
      </c>
      <c r="C386" s="280" t="s">
        <v>764</v>
      </c>
      <c r="D386" s="58" t="s">
        <v>24</v>
      </c>
      <c r="E386" s="105">
        <v>1</v>
      </c>
      <c r="F386" s="105"/>
      <c r="G386" s="80"/>
      <c r="H386" s="384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39"/>
      <c r="BY386" s="39"/>
      <c r="BZ386" s="39"/>
      <c r="CA386" s="39"/>
      <c r="CB386" s="39"/>
      <c r="CC386" s="39"/>
      <c r="CD386" s="39"/>
      <c r="CE386" s="39"/>
      <c r="CF386" s="39"/>
      <c r="CG386" s="39"/>
      <c r="CH386" s="39"/>
      <c r="CI386" s="39"/>
      <c r="CJ386" s="39"/>
      <c r="CK386" s="39"/>
      <c r="CL386" s="39"/>
      <c r="CM386" s="39"/>
      <c r="CN386" s="39"/>
      <c r="CO386" s="39"/>
      <c r="CP386" s="39"/>
      <c r="CQ386" s="39"/>
      <c r="CR386" s="39"/>
      <c r="CS386" s="39"/>
      <c r="CT386" s="39"/>
      <c r="CU386" s="39"/>
      <c r="CV386" s="39"/>
      <c r="CW386" s="39"/>
      <c r="CX386" s="39"/>
      <c r="CY386" s="39"/>
      <c r="CZ386" s="39"/>
      <c r="DA386" s="39"/>
      <c r="DB386" s="39"/>
      <c r="DC386" s="39"/>
      <c r="DD386" s="39"/>
      <c r="DE386" s="39"/>
      <c r="DF386" s="39"/>
      <c r="DG386" s="39"/>
      <c r="DH386" s="39"/>
      <c r="DI386" s="39"/>
      <c r="DJ386" s="39"/>
      <c r="DK386" s="39"/>
      <c r="DL386" s="39"/>
      <c r="DM386" s="39"/>
      <c r="DN386" s="39"/>
      <c r="DO386" s="39"/>
      <c r="DP386" s="39"/>
      <c r="DQ386" s="39"/>
      <c r="DR386" s="39"/>
      <c r="DS386" s="39"/>
      <c r="DT386" s="39"/>
      <c r="DU386" s="39"/>
      <c r="DV386" s="39"/>
      <c r="DW386" s="39"/>
      <c r="DX386" s="39"/>
      <c r="DY386" s="39"/>
      <c r="DZ386" s="39"/>
      <c r="EA386" s="39"/>
      <c r="EB386" s="39"/>
      <c r="EC386" s="39"/>
      <c r="ED386" s="39"/>
      <c r="EE386" s="39"/>
      <c r="EF386" s="39"/>
      <c r="EG386" s="39"/>
      <c r="EH386" s="39"/>
      <c r="EI386" s="39"/>
      <c r="EJ386" s="39"/>
      <c r="EK386" s="39"/>
      <c r="EL386" s="39"/>
      <c r="EM386" s="39"/>
      <c r="EN386" s="39"/>
      <c r="EO386" s="39"/>
      <c r="EP386" s="39"/>
      <c r="EQ386" s="39"/>
      <c r="ER386" s="39"/>
      <c r="ES386" s="39"/>
      <c r="ET386" s="39"/>
      <c r="EU386" s="39"/>
      <c r="EV386" s="39"/>
      <c r="EW386" s="39"/>
      <c r="EX386" s="39"/>
      <c r="EY386" s="39"/>
      <c r="EZ386" s="39"/>
      <c r="FA386" s="39"/>
      <c r="FB386" s="39"/>
      <c r="FC386" s="39"/>
      <c r="FD386" s="39"/>
      <c r="FE386" s="39"/>
      <c r="FF386" s="39"/>
      <c r="FG386" s="39"/>
      <c r="FH386" s="39"/>
      <c r="FI386" s="39"/>
      <c r="FJ386" s="39"/>
      <c r="FK386" s="39"/>
      <c r="FL386" s="39"/>
      <c r="FM386" s="39"/>
      <c r="FN386" s="39"/>
      <c r="FO386" s="39"/>
      <c r="FP386" s="39"/>
      <c r="FQ386" s="39"/>
      <c r="FR386" s="39"/>
      <c r="FS386" s="39"/>
      <c r="FT386" s="39"/>
      <c r="FU386" s="39"/>
      <c r="FV386" s="39"/>
      <c r="FW386" s="39"/>
      <c r="FX386" s="39"/>
      <c r="FY386" s="39"/>
      <c r="FZ386" s="39"/>
      <c r="GA386" s="39"/>
      <c r="GB386" s="39"/>
      <c r="GC386" s="39"/>
      <c r="GD386" s="39"/>
      <c r="GE386" s="39"/>
      <c r="GF386" s="39"/>
      <c r="GG386" s="39"/>
      <c r="GH386" s="39"/>
      <c r="GI386" s="39"/>
      <c r="GJ386" s="39"/>
      <c r="GK386" s="39"/>
      <c r="GL386" s="39"/>
      <c r="GM386" s="39"/>
    </row>
    <row r="387" spans="1:195" ht="12" customHeight="1" x14ac:dyDescent="0.2">
      <c r="A387" s="339"/>
      <c r="B387" s="239"/>
      <c r="C387" s="238" t="s">
        <v>729</v>
      </c>
      <c r="D387" s="278"/>
      <c r="E387" s="232"/>
      <c r="F387" s="232"/>
      <c r="G387" s="232"/>
      <c r="H387" s="387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39"/>
      <c r="BY387" s="39"/>
      <c r="BZ387" s="39"/>
      <c r="CA387" s="39"/>
      <c r="CB387" s="39"/>
      <c r="CC387" s="39"/>
      <c r="CD387" s="39"/>
      <c r="CE387" s="39"/>
      <c r="CF387" s="39"/>
      <c r="CG387" s="39"/>
      <c r="CH387" s="39"/>
      <c r="CI387" s="39"/>
      <c r="CJ387" s="39"/>
      <c r="CK387" s="39"/>
      <c r="CL387" s="39"/>
      <c r="CM387" s="39"/>
      <c r="CN387" s="39"/>
      <c r="CO387" s="39"/>
      <c r="CP387" s="39"/>
      <c r="CQ387" s="39"/>
      <c r="CR387" s="39"/>
      <c r="CS387" s="39"/>
      <c r="CT387" s="39"/>
      <c r="CU387" s="39"/>
      <c r="CV387" s="39"/>
      <c r="CW387" s="39"/>
      <c r="CX387" s="39"/>
      <c r="CY387" s="39"/>
      <c r="CZ387" s="39"/>
      <c r="DA387" s="39"/>
      <c r="DB387" s="39"/>
      <c r="DC387" s="39"/>
      <c r="DD387" s="39"/>
      <c r="DE387" s="39"/>
      <c r="DF387" s="39"/>
      <c r="DG387" s="39"/>
      <c r="DH387" s="39"/>
      <c r="DI387" s="39"/>
      <c r="DJ387" s="39"/>
      <c r="DK387" s="39"/>
      <c r="DL387" s="39"/>
      <c r="DM387" s="39"/>
      <c r="DN387" s="39"/>
      <c r="DO387" s="39"/>
      <c r="DP387" s="39"/>
      <c r="DQ387" s="39"/>
      <c r="DR387" s="39"/>
      <c r="DS387" s="39"/>
      <c r="DT387" s="39"/>
      <c r="DU387" s="39"/>
      <c r="DV387" s="39"/>
      <c r="DW387" s="39"/>
      <c r="DX387" s="39"/>
      <c r="DY387" s="39"/>
      <c r="DZ387" s="39"/>
      <c r="EA387" s="39"/>
      <c r="EB387" s="39"/>
      <c r="EC387" s="39"/>
      <c r="ED387" s="39"/>
      <c r="EE387" s="39"/>
      <c r="EF387" s="39"/>
      <c r="EG387" s="39"/>
      <c r="EH387" s="39"/>
      <c r="EI387" s="39"/>
      <c r="EJ387" s="39"/>
      <c r="EK387" s="39"/>
      <c r="EL387" s="39"/>
      <c r="EM387" s="39"/>
      <c r="EN387" s="39"/>
      <c r="EO387" s="39"/>
      <c r="EP387" s="39"/>
      <c r="EQ387" s="39"/>
      <c r="ER387" s="39"/>
      <c r="ES387" s="39"/>
      <c r="ET387" s="39"/>
      <c r="EU387" s="39"/>
      <c r="EV387" s="39"/>
      <c r="EW387" s="39"/>
      <c r="EX387" s="39"/>
      <c r="EY387" s="39"/>
      <c r="EZ387" s="39"/>
      <c r="FA387" s="39"/>
      <c r="FB387" s="39"/>
      <c r="FC387" s="39"/>
      <c r="FD387" s="39"/>
      <c r="FE387" s="39"/>
      <c r="FF387" s="39"/>
      <c r="FG387" s="39"/>
      <c r="FH387" s="39"/>
      <c r="FI387" s="39"/>
      <c r="FJ387" s="39"/>
      <c r="FK387" s="39"/>
      <c r="FL387" s="39"/>
      <c r="FM387" s="39"/>
      <c r="FN387" s="39"/>
      <c r="FO387" s="39"/>
      <c r="FP387" s="39"/>
      <c r="FQ387" s="39"/>
      <c r="FR387" s="39"/>
      <c r="FS387" s="39"/>
      <c r="FT387" s="39"/>
      <c r="FU387" s="39"/>
      <c r="FV387" s="39"/>
      <c r="FW387" s="39"/>
      <c r="FX387" s="39"/>
      <c r="FY387" s="39"/>
      <c r="FZ387" s="39"/>
      <c r="GA387" s="39"/>
      <c r="GB387" s="39"/>
      <c r="GC387" s="39"/>
      <c r="GD387" s="39"/>
      <c r="GE387" s="39"/>
      <c r="GF387" s="39"/>
      <c r="GG387" s="39"/>
      <c r="GH387" s="39"/>
      <c r="GI387" s="39"/>
      <c r="GJ387" s="39"/>
      <c r="GK387" s="39"/>
      <c r="GL387" s="39"/>
      <c r="GM387" s="39"/>
    </row>
    <row r="388" spans="1:195" ht="12" customHeight="1" x14ac:dyDescent="0.2">
      <c r="A388" s="42">
        <v>344</v>
      </c>
      <c r="B388" s="40" t="s">
        <v>174</v>
      </c>
      <c r="C388" s="200" t="s">
        <v>180</v>
      </c>
      <c r="D388" s="207" t="s">
        <v>91</v>
      </c>
      <c r="E388" s="95">
        <v>8</v>
      </c>
      <c r="F388" s="95"/>
      <c r="G388" s="358"/>
      <c r="H388" s="383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39"/>
      <c r="BY388" s="39"/>
      <c r="BZ388" s="39"/>
      <c r="CA388" s="39"/>
      <c r="CB388" s="39"/>
      <c r="CC388" s="39"/>
      <c r="CD388" s="39"/>
      <c r="CE388" s="39"/>
      <c r="CF388" s="39"/>
      <c r="CG388" s="39"/>
      <c r="CH388" s="39"/>
      <c r="CI388" s="39"/>
      <c r="CJ388" s="39"/>
      <c r="CK388" s="39"/>
      <c r="CL388" s="39"/>
      <c r="CM388" s="39"/>
      <c r="CN388" s="39"/>
      <c r="CO388" s="39"/>
      <c r="CP388" s="39"/>
      <c r="CQ388" s="39"/>
      <c r="CR388" s="39"/>
      <c r="CS388" s="39"/>
      <c r="CT388" s="39"/>
      <c r="CU388" s="39"/>
      <c r="CV388" s="39"/>
      <c r="CW388" s="39"/>
      <c r="CX388" s="39"/>
      <c r="CY388" s="39"/>
      <c r="CZ388" s="39"/>
      <c r="DA388" s="39"/>
      <c r="DB388" s="39"/>
      <c r="DC388" s="39"/>
      <c r="DD388" s="39"/>
      <c r="DE388" s="39"/>
      <c r="DF388" s="39"/>
      <c r="DG388" s="39"/>
      <c r="DH388" s="39"/>
      <c r="DI388" s="39"/>
      <c r="DJ388" s="39"/>
      <c r="DK388" s="39"/>
      <c r="DL388" s="39"/>
      <c r="DM388" s="39"/>
      <c r="DN388" s="39"/>
      <c r="DO388" s="39"/>
      <c r="DP388" s="39"/>
      <c r="DQ388" s="39"/>
      <c r="DR388" s="39"/>
      <c r="DS388" s="39"/>
      <c r="DT388" s="39"/>
      <c r="DU388" s="39"/>
      <c r="DV388" s="39"/>
      <c r="DW388" s="39"/>
      <c r="DX388" s="39"/>
      <c r="DY388" s="39"/>
      <c r="DZ388" s="39"/>
      <c r="EA388" s="39"/>
      <c r="EB388" s="39"/>
      <c r="EC388" s="39"/>
      <c r="ED388" s="39"/>
      <c r="EE388" s="39"/>
      <c r="EF388" s="39"/>
      <c r="EG388" s="39"/>
      <c r="EH388" s="39"/>
      <c r="EI388" s="39"/>
      <c r="EJ388" s="39"/>
      <c r="EK388" s="39"/>
      <c r="EL388" s="39"/>
      <c r="EM388" s="39"/>
      <c r="EN388" s="39"/>
      <c r="EO388" s="39"/>
      <c r="EP388" s="39"/>
      <c r="EQ388" s="39"/>
      <c r="ER388" s="39"/>
      <c r="ES388" s="39"/>
      <c r="ET388" s="39"/>
      <c r="EU388" s="39"/>
      <c r="EV388" s="39"/>
      <c r="EW388" s="39"/>
      <c r="EX388" s="39"/>
      <c r="EY388" s="39"/>
      <c r="EZ388" s="39"/>
      <c r="FA388" s="39"/>
      <c r="FB388" s="39"/>
      <c r="FC388" s="39"/>
      <c r="FD388" s="39"/>
      <c r="FE388" s="39"/>
      <c r="FF388" s="39"/>
      <c r="FG388" s="39"/>
      <c r="FH388" s="39"/>
      <c r="FI388" s="39"/>
      <c r="FJ388" s="39"/>
      <c r="FK388" s="39"/>
      <c r="FL388" s="39"/>
      <c r="FM388" s="39"/>
      <c r="FN388" s="39"/>
      <c r="FO388" s="39"/>
      <c r="FP388" s="39"/>
      <c r="FQ388" s="39"/>
      <c r="FR388" s="39"/>
      <c r="FS388" s="39"/>
      <c r="FT388" s="39"/>
      <c r="FU388" s="39"/>
      <c r="FV388" s="39"/>
      <c r="FW388" s="39"/>
      <c r="FX388" s="39"/>
      <c r="FY388" s="39"/>
      <c r="FZ388" s="39"/>
      <c r="GA388" s="39"/>
      <c r="GB388" s="39"/>
      <c r="GC388" s="39"/>
      <c r="GD388" s="39"/>
      <c r="GE388" s="39"/>
      <c r="GF388" s="39"/>
      <c r="GG388" s="39"/>
      <c r="GH388" s="39"/>
      <c r="GI388" s="39"/>
      <c r="GJ388" s="39"/>
      <c r="GK388" s="39"/>
      <c r="GL388" s="39"/>
      <c r="GM388" s="39"/>
    </row>
    <row r="389" spans="1:195" ht="12" customHeight="1" x14ac:dyDescent="0.2">
      <c r="A389" s="42">
        <v>345</v>
      </c>
      <c r="B389" s="40" t="s">
        <v>176</v>
      </c>
      <c r="C389" s="200" t="s">
        <v>181</v>
      </c>
      <c r="D389" s="19" t="s">
        <v>91</v>
      </c>
      <c r="E389" s="96">
        <v>15</v>
      </c>
      <c r="F389" s="96"/>
      <c r="G389" s="117"/>
      <c r="H389" s="383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39"/>
      <c r="BY389" s="39"/>
      <c r="BZ389" s="39"/>
      <c r="CA389" s="39"/>
      <c r="CB389" s="39"/>
      <c r="CC389" s="39"/>
      <c r="CD389" s="39"/>
      <c r="CE389" s="39"/>
      <c r="CF389" s="39"/>
      <c r="CG389" s="39"/>
      <c r="CH389" s="39"/>
      <c r="CI389" s="39"/>
      <c r="CJ389" s="39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  <c r="DG389" s="39"/>
      <c r="DH389" s="39"/>
      <c r="DI389" s="39"/>
      <c r="DJ389" s="39"/>
      <c r="DK389" s="39"/>
      <c r="DL389" s="39"/>
      <c r="DM389" s="39"/>
      <c r="DN389" s="39"/>
      <c r="DO389" s="39"/>
      <c r="DP389" s="39"/>
      <c r="DQ389" s="39"/>
      <c r="DR389" s="39"/>
      <c r="DS389" s="39"/>
      <c r="DT389" s="39"/>
      <c r="DU389" s="39"/>
      <c r="DV389" s="39"/>
      <c r="DW389" s="39"/>
      <c r="DX389" s="39"/>
      <c r="DY389" s="39"/>
      <c r="DZ389" s="39"/>
      <c r="EA389" s="39"/>
      <c r="EB389" s="39"/>
      <c r="EC389" s="39"/>
      <c r="ED389" s="39"/>
      <c r="EE389" s="39"/>
      <c r="EF389" s="39"/>
      <c r="EG389" s="39"/>
      <c r="EH389" s="39"/>
      <c r="EI389" s="39"/>
      <c r="EJ389" s="39"/>
      <c r="EK389" s="39"/>
      <c r="EL389" s="39"/>
      <c r="EM389" s="39"/>
      <c r="EN389" s="39"/>
      <c r="EO389" s="39"/>
      <c r="EP389" s="39"/>
      <c r="EQ389" s="39"/>
      <c r="ER389" s="39"/>
      <c r="ES389" s="39"/>
      <c r="ET389" s="39"/>
      <c r="EU389" s="39"/>
      <c r="EV389" s="39"/>
      <c r="EW389" s="39"/>
      <c r="EX389" s="39"/>
      <c r="EY389" s="39"/>
      <c r="EZ389" s="39"/>
      <c r="FA389" s="39"/>
      <c r="FB389" s="39"/>
      <c r="FC389" s="39"/>
      <c r="FD389" s="39"/>
      <c r="FE389" s="39"/>
      <c r="FF389" s="39"/>
      <c r="FG389" s="39"/>
      <c r="FH389" s="39"/>
      <c r="FI389" s="39"/>
      <c r="FJ389" s="39"/>
      <c r="FK389" s="39"/>
      <c r="FL389" s="39"/>
      <c r="FM389" s="39"/>
      <c r="FN389" s="39"/>
      <c r="FO389" s="39"/>
      <c r="FP389" s="39"/>
      <c r="FQ389" s="39"/>
      <c r="FR389" s="39"/>
      <c r="FS389" s="39"/>
      <c r="FT389" s="39"/>
      <c r="FU389" s="39"/>
      <c r="FV389" s="39"/>
      <c r="FW389" s="39"/>
      <c r="FX389" s="39"/>
      <c r="FY389" s="39"/>
      <c r="FZ389" s="39"/>
      <c r="GA389" s="39"/>
      <c r="GB389" s="39"/>
      <c r="GC389" s="39"/>
      <c r="GD389" s="39"/>
      <c r="GE389" s="39"/>
      <c r="GF389" s="39"/>
      <c r="GG389" s="39"/>
      <c r="GH389" s="39"/>
      <c r="GI389" s="39"/>
      <c r="GJ389" s="39"/>
      <c r="GK389" s="39"/>
      <c r="GL389" s="39"/>
      <c r="GM389" s="39"/>
    </row>
    <row r="390" spans="1:195" ht="12" customHeight="1" x14ac:dyDescent="0.2">
      <c r="A390" s="42">
        <v>346</v>
      </c>
      <c r="B390" s="40" t="s">
        <v>175</v>
      </c>
      <c r="C390" s="132" t="s">
        <v>767</v>
      </c>
      <c r="D390" s="19" t="s">
        <v>23</v>
      </c>
      <c r="E390" s="96">
        <v>45</v>
      </c>
      <c r="F390" s="96"/>
      <c r="G390" s="117"/>
      <c r="H390" s="383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  <c r="BW390" s="39"/>
      <c r="BX390" s="39"/>
      <c r="BY390" s="39"/>
      <c r="BZ390" s="39"/>
      <c r="CA390" s="39"/>
      <c r="CB390" s="39"/>
      <c r="CC390" s="39"/>
      <c r="CD390" s="39"/>
      <c r="CE390" s="39"/>
      <c r="CF390" s="39"/>
      <c r="CG390" s="39"/>
      <c r="CH390" s="39"/>
      <c r="CI390" s="39"/>
      <c r="CJ390" s="39"/>
      <c r="CK390" s="39"/>
      <c r="CL390" s="39"/>
      <c r="CM390" s="39"/>
      <c r="CN390" s="39"/>
      <c r="CO390" s="39"/>
      <c r="CP390" s="39"/>
      <c r="CQ390" s="39"/>
      <c r="CR390" s="39"/>
      <c r="CS390" s="39"/>
      <c r="CT390" s="39"/>
      <c r="CU390" s="39"/>
      <c r="CV390" s="39"/>
      <c r="CW390" s="39"/>
      <c r="CX390" s="39"/>
      <c r="CY390" s="39"/>
      <c r="CZ390" s="39"/>
      <c r="DA390" s="39"/>
      <c r="DB390" s="39"/>
      <c r="DC390" s="39"/>
      <c r="DD390" s="39"/>
      <c r="DE390" s="39"/>
      <c r="DF390" s="39"/>
      <c r="DG390" s="39"/>
      <c r="DH390" s="39"/>
      <c r="DI390" s="39"/>
      <c r="DJ390" s="39"/>
      <c r="DK390" s="39"/>
      <c r="DL390" s="39"/>
      <c r="DM390" s="39"/>
      <c r="DN390" s="39"/>
      <c r="DO390" s="39"/>
      <c r="DP390" s="39"/>
      <c r="DQ390" s="39"/>
      <c r="DR390" s="39"/>
      <c r="DS390" s="39"/>
      <c r="DT390" s="39"/>
      <c r="DU390" s="39"/>
      <c r="DV390" s="39"/>
      <c r="DW390" s="39"/>
      <c r="DX390" s="39"/>
      <c r="DY390" s="39"/>
      <c r="DZ390" s="39"/>
      <c r="EA390" s="39"/>
      <c r="EB390" s="39"/>
      <c r="EC390" s="39"/>
      <c r="ED390" s="39"/>
      <c r="EE390" s="39"/>
      <c r="EF390" s="39"/>
      <c r="EG390" s="39"/>
      <c r="EH390" s="39"/>
      <c r="EI390" s="39"/>
      <c r="EJ390" s="39"/>
      <c r="EK390" s="39"/>
      <c r="EL390" s="39"/>
      <c r="EM390" s="39"/>
      <c r="EN390" s="39"/>
      <c r="EO390" s="39"/>
      <c r="EP390" s="39"/>
      <c r="EQ390" s="39"/>
      <c r="ER390" s="39"/>
      <c r="ES390" s="39"/>
      <c r="ET390" s="39"/>
      <c r="EU390" s="39"/>
      <c r="EV390" s="39"/>
      <c r="EW390" s="39"/>
      <c r="EX390" s="39"/>
      <c r="EY390" s="39"/>
      <c r="EZ390" s="39"/>
      <c r="FA390" s="39"/>
      <c r="FB390" s="39"/>
      <c r="FC390" s="39"/>
      <c r="FD390" s="39"/>
      <c r="FE390" s="39"/>
      <c r="FF390" s="39"/>
      <c r="FG390" s="39"/>
      <c r="FH390" s="39"/>
      <c r="FI390" s="39"/>
      <c r="FJ390" s="39"/>
      <c r="FK390" s="39"/>
      <c r="FL390" s="39"/>
      <c r="FM390" s="39"/>
      <c r="FN390" s="39"/>
      <c r="FO390" s="39"/>
      <c r="FP390" s="39"/>
      <c r="FQ390" s="39"/>
      <c r="FR390" s="39"/>
      <c r="FS390" s="39"/>
      <c r="FT390" s="39"/>
      <c r="FU390" s="39"/>
      <c r="FV390" s="39"/>
      <c r="FW390" s="39"/>
      <c r="FX390" s="39"/>
      <c r="FY390" s="39"/>
      <c r="FZ390" s="39"/>
      <c r="GA390" s="39"/>
      <c r="GB390" s="39"/>
      <c r="GC390" s="39"/>
      <c r="GD390" s="39"/>
      <c r="GE390" s="39"/>
      <c r="GF390" s="39"/>
      <c r="GG390" s="39"/>
      <c r="GH390" s="39"/>
      <c r="GI390" s="39"/>
      <c r="GJ390" s="39"/>
      <c r="GK390" s="39"/>
      <c r="GL390" s="39"/>
      <c r="GM390" s="39"/>
    </row>
    <row r="391" spans="1:195" ht="12" customHeight="1" x14ac:dyDescent="0.2">
      <c r="A391" s="42">
        <v>347</v>
      </c>
      <c r="B391" s="40" t="s">
        <v>177</v>
      </c>
      <c r="C391" s="132" t="s">
        <v>766</v>
      </c>
      <c r="D391" s="19" t="s">
        <v>23</v>
      </c>
      <c r="E391" s="96">
        <v>165</v>
      </c>
      <c r="F391" s="96"/>
      <c r="G391" s="117"/>
      <c r="H391" s="383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  <c r="CA391" s="39"/>
      <c r="CB391" s="39"/>
      <c r="CC391" s="39"/>
      <c r="CD391" s="39"/>
      <c r="CE391" s="39"/>
      <c r="CF391" s="39"/>
      <c r="CG391" s="39"/>
      <c r="CH391" s="39"/>
      <c r="CI391" s="39"/>
      <c r="CJ391" s="39"/>
      <c r="CK391" s="39"/>
      <c r="CL391" s="39"/>
      <c r="CM391" s="39"/>
      <c r="CN391" s="39"/>
      <c r="CO391" s="39"/>
      <c r="CP391" s="39"/>
      <c r="CQ391" s="39"/>
      <c r="CR391" s="39"/>
      <c r="CS391" s="39"/>
      <c r="CT391" s="39"/>
      <c r="CU391" s="39"/>
      <c r="CV391" s="39"/>
      <c r="CW391" s="39"/>
      <c r="CX391" s="39"/>
      <c r="CY391" s="39"/>
      <c r="CZ391" s="39"/>
      <c r="DA391" s="39"/>
      <c r="DB391" s="39"/>
      <c r="DC391" s="39"/>
      <c r="DD391" s="39"/>
      <c r="DE391" s="39"/>
      <c r="DF391" s="39"/>
      <c r="DG391" s="39"/>
      <c r="DH391" s="39"/>
      <c r="DI391" s="39"/>
      <c r="DJ391" s="39"/>
      <c r="DK391" s="39"/>
      <c r="DL391" s="39"/>
      <c r="DM391" s="39"/>
      <c r="DN391" s="39"/>
      <c r="DO391" s="39"/>
      <c r="DP391" s="39"/>
      <c r="DQ391" s="39"/>
      <c r="DR391" s="39"/>
      <c r="DS391" s="39"/>
      <c r="DT391" s="39"/>
      <c r="DU391" s="39"/>
      <c r="DV391" s="39"/>
      <c r="DW391" s="39"/>
      <c r="DX391" s="39"/>
      <c r="DY391" s="39"/>
      <c r="DZ391" s="39"/>
      <c r="EA391" s="39"/>
      <c r="EB391" s="39"/>
      <c r="EC391" s="39"/>
      <c r="ED391" s="39"/>
      <c r="EE391" s="39"/>
      <c r="EF391" s="39"/>
      <c r="EG391" s="39"/>
      <c r="EH391" s="39"/>
      <c r="EI391" s="39"/>
      <c r="EJ391" s="39"/>
      <c r="EK391" s="39"/>
      <c r="EL391" s="39"/>
      <c r="EM391" s="39"/>
      <c r="EN391" s="39"/>
      <c r="EO391" s="39"/>
      <c r="EP391" s="39"/>
      <c r="EQ391" s="39"/>
      <c r="ER391" s="39"/>
      <c r="ES391" s="39"/>
      <c r="ET391" s="39"/>
      <c r="EU391" s="39"/>
      <c r="EV391" s="39"/>
      <c r="EW391" s="39"/>
      <c r="EX391" s="39"/>
      <c r="EY391" s="39"/>
      <c r="EZ391" s="39"/>
      <c r="FA391" s="39"/>
      <c r="FB391" s="39"/>
      <c r="FC391" s="39"/>
      <c r="FD391" s="39"/>
      <c r="FE391" s="39"/>
      <c r="FF391" s="39"/>
      <c r="FG391" s="39"/>
      <c r="FH391" s="39"/>
      <c r="FI391" s="39"/>
      <c r="FJ391" s="39"/>
      <c r="FK391" s="39"/>
      <c r="FL391" s="39"/>
      <c r="FM391" s="39"/>
      <c r="FN391" s="39"/>
      <c r="FO391" s="39"/>
      <c r="FP391" s="39"/>
      <c r="FQ391" s="39"/>
      <c r="FR391" s="39"/>
      <c r="FS391" s="39"/>
      <c r="FT391" s="39"/>
      <c r="FU391" s="39"/>
      <c r="FV391" s="39"/>
      <c r="FW391" s="39"/>
      <c r="FX391" s="39"/>
      <c r="FY391" s="39"/>
      <c r="FZ391" s="39"/>
      <c r="GA391" s="39"/>
      <c r="GB391" s="39"/>
      <c r="GC391" s="39"/>
      <c r="GD391" s="39"/>
      <c r="GE391" s="39"/>
      <c r="GF391" s="39"/>
      <c r="GG391" s="39"/>
      <c r="GH391" s="39"/>
      <c r="GI391" s="39"/>
      <c r="GJ391" s="39"/>
      <c r="GK391" s="39"/>
      <c r="GL391" s="39"/>
      <c r="GM391" s="39"/>
    </row>
    <row r="392" spans="1:195" ht="12" customHeight="1" x14ac:dyDescent="0.2">
      <c r="A392" s="42">
        <v>348</v>
      </c>
      <c r="B392" s="40" t="s">
        <v>1042</v>
      </c>
      <c r="C392" s="132" t="s">
        <v>182</v>
      </c>
      <c r="D392" s="19" t="s">
        <v>24</v>
      </c>
      <c r="E392" s="96">
        <v>15</v>
      </c>
      <c r="F392" s="96"/>
      <c r="G392" s="117"/>
      <c r="H392" s="383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  <c r="BW392" s="39"/>
      <c r="BX392" s="39"/>
      <c r="BY392" s="39"/>
      <c r="BZ392" s="39"/>
      <c r="CA392" s="39"/>
      <c r="CB392" s="39"/>
      <c r="CC392" s="39"/>
      <c r="CD392" s="39"/>
      <c r="CE392" s="39"/>
      <c r="CF392" s="39"/>
      <c r="CG392" s="39"/>
      <c r="CH392" s="39"/>
      <c r="CI392" s="39"/>
      <c r="CJ392" s="39"/>
      <c r="CK392" s="39"/>
      <c r="CL392" s="39"/>
      <c r="CM392" s="39"/>
      <c r="CN392" s="39"/>
      <c r="CO392" s="39"/>
      <c r="CP392" s="39"/>
      <c r="CQ392" s="39"/>
      <c r="CR392" s="39"/>
      <c r="CS392" s="39"/>
      <c r="CT392" s="39"/>
      <c r="CU392" s="39"/>
      <c r="CV392" s="39"/>
      <c r="CW392" s="39"/>
      <c r="CX392" s="39"/>
      <c r="CY392" s="39"/>
      <c r="CZ392" s="39"/>
      <c r="DA392" s="39"/>
      <c r="DB392" s="39"/>
      <c r="DC392" s="39"/>
      <c r="DD392" s="39"/>
      <c r="DE392" s="39"/>
      <c r="DF392" s="39"/>
      <c r="DG392" s="39"/>
      <c r="DH392" s="39"/>
      <c r="DI392" s="39"/>
      <c r="DJ392" s="39"/>
      <c r="DK392" s="39"/>
      <c r="DL392" s="39"/>
      <c r="DM392" s="39"/>
      <c r="DN392" s="39"/>
      <c r="DO392" s="39"/>
      <c r="DP392" s="39"/>
      <c r="DQ392" s="39"/>
      <c r="DR392" s="39"/>
      <c r="DS392" s="39"/>
      <c r="DT392" s="39"/>
      <c r="DU392" s="39"/>
      <c r="DV392" s="39"/>
      <c r="DW392" s="39"/>
      <c r="DX392" s="39"/>
      <c r="DY392" s="39"/>
      <c r="DZ392" s="39"/>
      <c r="EA392" s="39"/>
      <c r="EB392" s="39"/>
      <c r="EC392" s="39"/>
      <c r="ED392" s="39"/>
      <c r="EE392" s="39"/>
      <c r="EF392" s="39"/>
      <c r="EG392" s="39"/>
      <c r="EH392" s="39"/>
      <c r="EI392" s="39"/>
      <c r="EJ392" s="39"/>
      <c r="EK392" s="39"/>
      <c r="EL392" s="39"/>
      <c r="EM392" s="39"/>
      <c r="EN392" s="39"/>
      <c r="EO392" s="39"/>
      <c r="EP392" s="39"/>
      <c r="EQ392" s="39"/>
      <c r="ER392" s="39"/>
      <c r="ES392" s="39"/>
      <c r="ET392" s="39"/>
      <c r="EU392" s="39"/>
      <c r="EV392" s="39"/>
      <c r="EW392" s="39"/>
      <c r="EX392" s="39"/>
      <c r="EY392" s="39"/>
      <c r="EZ392" s="39"/>
      <c r="FA392" s="39"/>
      <c r="FB392" s="39"/>
      <c r="FC392" s="39"/>
      <c r="FD392" s="39"/>
      <c r="FE392" s="39"/>
      <c r="FF392" s="39"/>
      <c r="FG392" s="39"/>
      <c r="FH392" s="39"/>
      <c r="FI392" s="39"/>
      <c r="FJ392" s="39"/>
      <c r="FK392" s="39"/>
      <c r="FL392" s="39"/>
      <c r="FM392" s="39"/>
      <c r="FN392" s="39"/>
      <c r="FO392" s="39"/>
      <c r="FP392" s="39"/>
      <c r="FQ392" s="39"/>
      <c r="FR392" s="39"/>
      <c r="FS392" s="39"/>
      <c r="FT392" s="39"/>
      <c r="FU392" s="39"/>
      <c r="FV392" s="39"/>
      <c r="FW392" s="39"/>
      <c r="FX392" s="39"/>
      <c r="FY392" s="39"/>
      <c r="FZ392" s="39"/>
      <c r="GA392" s="39"/>
      <c r="GB392" s="39"/>
      <c r="GC392" s="39"/>
      <c r="GD392" s="39"/>
      <c r="GE392" s="39"/>
      <c r="GF392" s="39"/>
      <c r="GG392" s="39"/>
      <c r="GH392" s="39"/>
      <c r="GI392" s="39"/>
      <c r="GJ392" s="39"/>
      <c r="GK392" s="39"/>
      <c r="GL392" s="39"/>
      <c r="GM392" s="39"/>
    </row>
    <row r="393" spans="1:195" ht="12" customHeight="1" x14ac:dyDescent="0.2">
      <c r="A393" s="42">
        <v>349</v>
      </c>
      <c r="B393" s="40" t="s">
        <v>178</v>
      </c>
      <c r="C393" s="279" t="s">
        <v>183</v>
      </c>
      <c r="D393" s="19" t="s">
        <v>23</v>
      </c>
      <c r="E393" s="96">
        <v>12</v>
      </c>
      <c r="F393" s="96"/>
      <c r="G393" s="117"/>
      <c r="H393" s="383"/>
      <c r="I393" s="39" t="s">
        <v>17</v>
      </c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  <c r="BW393" s="39"/>
      <c r="BX393" s="39"/>
      <c r="BY393" s="39"/>
      <c r="BZ393" s="39"/>
      <c r="CA393" s="39"/>
      <c r="CB393" s="39"/>
      <c r="CC393" s="39"/>
      <c r="CD393" s="39"/>
      <c r="CE393" s="39"/>
      <c r="CF393" s="39"/>
      <c r="CG393" s="39"/>
      <c r="CH393" s="39"/>
      <c r="CI393" s="39"/>
      <c r="CJ393" s="39"/>
      <c r="CK393" s="39"/>
      <c r="CL393" s="39"/>
      <c r="CM393" s="39"/>
      <c r="CN393" s="39"/>
      <c r="CO393" s="39"/>
      <c r="CP393" s="39"/>
      <c r="CQ393" s="39"/>
      <c r="CR393" s="39"/>
      <c r="CS393" s="39"/>
      <c r="CT393" s="39"/>
      <c r="CU393" s="39"/>
      <c r="CV393" s="39"/>
      <c r="CW393" s="39"/>
      <c r="CX393" s="39"/>
      <c r="CY393" s="39"/>
      <c r="CZ393" s="39"/>
      <c r="DA393" s="39"/>
      <c r="DB393" s="39"/>
      <c r="DC393" s="39"/>
      <c r="DD393" s="39"/>
      <c r="DE393" s="39"/>
      <c r="DF393" s="39"/>
      <c r="DG393" s="39"/>
      <c r="DH393" s="39"/>
      <c r="DI393" s="39"/>
      <c r="DJ393" s="39"/>
      <c r="DK393" s="39"/>
      <c r="DL393" s="39"/>
      <c r="DM393" s="39"/>
      <c r="DN393" s="39"/>
      <c r="DO393" s="39"/>
      <c r="DP393" s="39"/>
      <c r="DQ393" s="39"/>
      <c r="DR393" s="39"/>
      <c r="DS393" s="39"/>
      <c r="DT393" s="39"/>
      <c r="DU393" s="39"/>
      <c r="DV393" s="39"/>
      <c r="DW393" s="39"/>
      <c r="DX393" s="39"/>
      <c r="DY393" s="39"/>
      <c r="DZ393" s="39"/>
      <c r="EA393" s="39"/>
      <c r="EB393" s="39"/>
      <c r="EC393" s="39"/>
      <c r="ED393" s="39"/>
      <c r="EE393" s="39"/>
      <c r="EF393" s="39"/>
      <c r="EG393" s="39"/>
      <c r="EH393" s="39"/>
      <c r="EI393" s="39"/>
      <c r="EJ393" s="39"/>
      <c r="EK393" s="39"/>
      <c r="EL393" s="39"/>
      <c r="EM393" s="39"/>
      <c r="EN393" s="39"/>
      <c r="EO393" s="39"/>
      <c r="EP393" s="39"/>
      <c r="EQ393" s="39"/>
      <c r="ER393" s="39"/>
      <c r="ES393" s="39"/>
      <c r="ET393" s="39"/>
      <c r="EU393" s="39"/>
      <c r="EV393" s="39"/>
      <c r="EW393" s="39"/>
      <c r="EX393" s="39"/>
      <c r="EY393" s="39"/>
      <c r="EZ393" s="39"/>
      <c r="FA393" s="39"/>
      <c r="FB393" s="39"/>
      <c r="FC393" s="39"/>
      <c r="FD393" s="39"/>
      <c r="FE393" s="39"/>
      <c r="FF393" s="39"/>
      <c r="FG393" s="39"/>
      <c r="FH393" s="39"/>
      <c r="FI393" s="39"/>
      <c r="FJ393" s="39"/>
      <c r="FK393" s="39"/>
      <c r="FL393" s="39"/>
      <c r="FM393" s="39"/>
      <c r="FN393" s="39"/>
      <c r="FO393" s="39"/>
      <c r="FP393" s="39"/>
      <c r="FQ393" s="39"/>
      <c r="FR393" s="39"/>
      <c r="FS393" s="39"/>
      <c r="FT393" s="39"/>
      <c r="FU393" s="39"/>
      <c r="FV393" s="39"/>
      <c r="FW393" s="39"/>
      <c r="FX393" s="39"/>
      <c r="FY393" s="39"/>
      <c r="FZ393" s="39"/>
      <c r="GA393" s="39"/>
      <c r="GB393" s="39"/>
      <c r="GC393" s="39"/>
      <c r="GD393" s="39"/>
      <c r="GE393" s="39"/>
      <c r="GF393" s="39"/>
      <c r="GG393" s="39"/>
      <c r="GH393" s="39"/>
      <c r="GI393" s="39"/>
      <c r="GJ393" s="39"/>
      <c r="GK393" s="39"/>
      <c r="GL393" s="39"/>
      <c r="GM393" s="39"/>
    </row>
    <row r="394" spans="1:195" ht="12" customHeight="1" x14ac:dyDescent="0.2">
      <c r="A394" s="42">
        <v>350</v>
      </c>
      <c r="B394" s="40" t="s">
        <v>777</v>
      </c>
      <c r="C394" s="279" t="s">
        <v>184</v>
      </c>
      <c r="D394" s="19" t="s">
        <v>89</v>
      </c>
      <c r="E394" s="96">
        <v>1</v>
      </c>
      <c r="F394" s="96"/>
      <c r="G394" s="117"/>
      <c r="H394" s="383"/>
      <c r="I394" s="246" t="s">
        <v>17</v>
      </c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  <c r="BW394" s="39"/>
      <c r="BX394" s="39"/>
      <c r="BY394" s="39"/>
      <c r="BZ394" s="39"/>
      <c r="CA394" s="39"/>
      <c r="CB394" s="39"/>
      <c r="CC394" s="39"/>
      <c r="CD394" s="39"/>
      <c r="CE394" s="39"/>
      <c r="CF394" s="39"/>
      <c r="CG394" s="39"/>
      <c r="CH394" s="39"/>
      <c r="CI394" s="39"/>
      <c r="CJ394" s="39"/>
      <c r="CK394" s="39"/>
      <c r="CL394" s="39"/>
      <c r="CM394" s="39"/>
      <c r="CN394" s="39"/>
      <c r="CO394" s="39"/>
      <c r="CP394" s="39"/>
      <c r="CQ394" s="39"/>
      <c r="CR394" s="39"/>
      <c r="CS394" s="39"/>
      <c r="CT394" s="39"/>
      <c r="CU394" s="39"/>
      <c r="CV394" s="39"/>
      <c r="CW394" s="39"/>
      <c r="CX394" s="39"/>
      <c r="CY394" s="39"/>
      <c r="CZ394" s="39"/>
      <c r="DA394" s="39"/>
      <c r="DB394" s="39"/>
      <c r="DC394" s="39"/>
      <c r="DD394" s="39"/>
      <c r="DE394" s="39"/>
      <c r="DF394" s="39"/>
      <c r="DG394" s="39"/>
      <c r="DH394" s="39"/>
      <c r="DI394" s="39"/>
      <c r="DJ394" s="39"/>
      <c r="DK394" s="39"/>
      <c r="DL394" s="39"/>
      <c r="DM394" s="39"/>
      <c r="DN394" s="39"/>
      <c r="DO394" s="39"/>
      <c r="DP394" s="39"/>
      <c r="DQ394" s="39"/>
      <c r="DR394" s="39"/>
      <c r="DS394" s="39"/>
      <c r="DT394" s="39"/>
      <c r="DU394" s="39"/>
      <c r="DV394" s="39"/>
      <c r="DW394" s="39"/>
      <c r="DX394" s="39"/>
      <c r="DY394" s="39"/>
      <c r="DZ394" s="39"/>
      <c r="EA394" s="39"/>
      <c r="EB394" s="39"/>
      <c r="EC394" s="39"/>
      <c r="ED394" s="39"/>
      <c r="EE394" s="39"/>
      <c r="EF394" s="39"/>
      <c r="EG394" s="39"/>
      <c r="EH394" s="39"/>
      <c r="EI394" s="39"/>
      <c r="EJ394" s="39"/>
      <c r="EK394" s="39"/>
      <c r="EL394" s="39"/>
      <c r="EM394" s="39"/>
      <c r="EN394" s="39"/>
      <c r="EO394" s="39"/>
      <c r="EP394" s="39"/>
      <c r="EQ394" s="39"/>
      <c r="ER394" s="39"/>
      <c r="ES394" s="39"/>
      <c r="ET394" s="39"/>
      <c r="EU394" s="39"/>
      <c r="EV394" s="39"/>
      <c r="EW394" s="39"/>
      <c r="EX394" s="39"/>
      <c r="EY394" s="39"/>
      <c r="EZ394" s="39"/>
      <c r="FA394" s="39"/>
      <c r="FB394" s="39"/>
      <c r="FC394" s="39"/>
      <c r="FD394" s="39"/>
      <c r="FE394" s="39"/>
      <c r="FF394" s="39"/>
      <c r="FG394" s="39"/>
      <c r="FH394" s="39"/>
      <c r="FI394" s="39"/>
      <c r="FJ394" s="39"/>
      <c r="FK394" s="39"/>
      <c r="FL394" s="39"/>
      <c r="FM394" s="39"/>
      <c r="FN394" s="39"/>
      <c r="FO394" s="39"/>
      <c r="FP394" s="39"/>
      <c r="FQ394" s="39"/>
      <c r="FR394" s="39"/>
      <c r="FS394" s="39"/>
      <c r="FT394" s="39"/>
      <c r="FU394" s="39"/>
      <c r="FV394" s="39"/>
      <c r="FW394" s="39"/>
      <c r="FX394" s="39"/>
      <c r="FY394" s="39"/>
      <c r="FZ394" s="39"/>
      <c r="GA394" s="39"/>
      <c r="GB394" s="39"/>
      <c r="GC394" s="39"/>
      <c r="GD394" s="39"/>
      <c r="GE394" s="39"/>
      <c r="GF394" s="39"/>
      <c r="GG394" s="39"/>
      <c r="GH394" s="39"/>
      <c r="GI394" s="39"/>
      <c r="GJ394" s="39"/>
      <c r="GK394" s="39"/>
      <c r="GL394" s="39"/>
      <c r="GM394" s="39"/>
    </row>
    <row r="395" spans="1:195" ht="12" customHeight="1" x14ac:dyDescent="0.2">
      <c r="A395" s="42">
        <v>351</v>
      </c>
      <c r="B395" s="40" t="s">
        <v>179</v>
      </c>
      <c r="C395" s="282" t="s">
        <v>185</v>
      </c>
      <c r="D395" s="283" t="s">
        <v>24</v>
      </c>
      <c r="E395" s="108">
        <v>4</v>
      </c>
      <c r="F395" s="108"/>
      <c r="G395" s="267"/>
      <c r="H395" s="387"/>
      <c r="I395" s="217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  <c r="BW395" s="39"/>
      <c r="BX395" s="39"/>
      <c r="BY395" s="39"/>
      <c r="BZ395" s="39"/>
      <c r="CA395" s="39"/>
      <c r="CB395" s="39"/>
      <c r="CC395" s="39"/>
      <c r="CD395" s="39"/>
      <c r="CE395" s="39"/>
      <c r="CF395" s="39"/>
      <c r="CG395" s="39"/>
      <c r="CH395" s="39"/>
      <c r="CI395" s="39"/>
      <c r="CJ395" s="39"/>
      <c r="CK395" s="39"/>
      <c r="CL395" s="39"/>
      <c r="CM395" s="39"/>
      <c r="CN395" s="39"/>
      <c r="CO395" s="39"/>
      <c r="CP395" s="39"/>
      <c r="CQ395" s="39"/>
      <c r="CR395" s="39"/>
      <c r="CS395" s="39"/>
      <c r="CT395" s="39"/>
      <c r="CU395" s="39"/>
      <c r="CV395" s="39"/>
      <c r="CW395" s="39"/>
      <c r="CX395" s="39"/>
      <c r="CY395" s="39"/>
      <c r="CZ395" s="39"/>
      <c r="DA395" s="39"/>
      <c r="DB395" s="39"/>
      <c r="DC395" s="39"/>
      <c r="DD395" s="39"/>
      <c r="DE395" s="39"/>
      <c r="DF395" s="39"/>
      <c r="DG395" s="39"/>
      <c r="DH395" s="39"/>
      <c r="DI395" s="39"/>
      <c r="DJ395" s="39"/>
      <c r="DK395" s="39"/>
      <c r="DL395" s="39"/>
      <c r="DM395" s="39"/>
      <c r="DN395" s="39"/>
      <c r="DO395" s="39"/>
      <c r="DP395" s="39"/>
      <c r="DQ395" s="39"/>
      <c r="DR395" s="39"/>
      <c r="DS395" s="39"/>
      <c r="DT395" s="39"/>
      <c r="DU395" s="39"/>
      <c r="DV395" s="39"/>
      <c r="DW395" s="39"/>
      <c r="DX395" s="39"/>
      <c r="DY395" s="39"/>
      <c r="DZ395" s="39"/>
      <c r="EA395" s="39"/>
      <c r="EB395" s="39"/>
      <c r="EC395" s="39"/>
      <c r="ED395" s="39"/>
      <c r="EE395" s="39"/>
      <c r="EF395" s="39"/>
      <c r="EG395" s="39"/>
      <c r="EH395" s="39"/>
      <c r="EI395" s="39"/>
      <c r="EJ395" s="39"/>
      <c r="EK395" s="39"/>
      <c r="EL395" s="39"/>
      <c r="EM395" s="39"/>
      <c r="EN395" s="39"/>
      <c r="EO395" s="39"/>
      <c r="EP395" s="39"/>
      <c r="EQ395" s="39"/>
      <c r="ER395" s="39"/>
      <c r="ES395" s="39"/>
      <c r="ET395" s="39"/>
      <c r="EU395" s="39"/>
      <c r="EV395" s="39"/>
      <c r="EW395" s="39"/>
      <c r="EX395" s="39"/>
      <c r="EY395" s="39"/>
      <c r="EZ395" s="39"/>
      <c r="FA395" s="39"/>
      <c r="FB395" s="39"/>
      <c r="FC395" s="39"/>
      <c r="FD395" s="39"/>
      <c r="FE395" s="39"/>
      <c r="FF395" s="39"/>
      <c r="FG395" s="39"/>
      <c r="FH395" s="39"/>
      <c r="FI395" s="39"/>
      <c r="FJ395" s="39"/>
      <c r="FK395" s="39"/>
      <c r="FL395" s="39"/>
      <c r="FM395" s="39"/>
      <c r="FN395" s="39"/>
      <c r="FO395" s="39"/>
      <c r="FP395" s="39"/>
      <c r="FQ395" s="39"/>
      <c r="FR395" s="39"/>
      <c r="FS395" s="39"/>
      <c r="FT395" s="39"/>
      <c r="FU395" s="39"/>
      <c r="FV395" s="39"/>
      <c r="FW395" s="39"/>
      <c r="FX395" s="39"/>
      <c r="FY395" s="39"/>
      <c r="FZ395" s="39"/>
      <c r="GA395" s="39"/>
      <c r="GB395" s="39"/>
      <c r="GC395" s="39"/>
      <c r="GD395" s="39"/>
      <c r="GE395" s="39"/>
      <c r="GF395" s="39"/>
      <c r="GG395" s="39"/>
      <c r="GH395" s="39"/>
      <c r="GI395" s="39"/>
      <c r="GJ395" s="39"/>
      <c r="GK395" s="39"/>
      <c r="GL395" s="39"/>
      <c r="GM395" s="39"/>
    </row>
    <row r="396" spans="1:195" ht="23.25" customHeight="1" x14ac:dyDescent="0.25">
      <c r="B396" s="36"/>
      <c r="C396" s="320" t="s">
        <v>570</v>
      </c>
      <c r="D396" s="321"/>
      <c r="E396" s="321"/>
      <c r="F396" s="321"/>
      <c r="G396" s="322"/>
      <c r="H396" s="387"/>
      <c r="I396" s="217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  <c r="BW396" s="39"/>
      <c r="BX396" s="39"/>
      <c r="BY396" s="39"/>
      <c r="BZ396" s="39"/>
      <c r="CA396" s="39"/>
      <c r="CB396" s="39"/>
      <c r="CC396" s="39"/>
      <c r="CD396" s="39"/>
      <c r="CE396" s="39"/>
      <c r="CF396" s="39"/>
      <c r="CG396" s="39"/>
      <c r="CH396" s="39"/>
      <c r="CI396" s="39"/>
      <c r="CJ396" s="39"/>
      <c r="CK396" s="39"/>
      <c r="CL396" s="39"/>
      <c r="CM396" s="39"/>
      <c r="CN396" s="39"/>
      <c r="CO396" s="39"/>
      <c r="CP396" s="39"/>
      <c r="CQ396" s="39"/>
      <c r="CR396" s="39"/>
      <c r="CS396" s="39"/>
      <c r="CT396" s="39"/>
      <c r="CU396" s="39"/>
      <c r="CV396" s="39"/>
      <c r="CW396" s="39"/>
      <c r="CX396" s="39"/>
      <c r="CY396" s="39"/>
      <c r="CZ396" s="39"/>
      <c r="DA396" s="39"/>
      <c r="DB396" s="39"/>
      <c r="DC396" s="39"/>
      <c r="DD396" s="39"/>
      <c r="DE396" s="39"/>
      <c r="DF396" s="39"/>
      <c r="DG396" s="39"/>
      <c r="DH396" s="39"/>
      <c r="DI396" s="39"/>
      <c r="DJ396" s="39"/>
      <c r="DK396" s="39"/>
      <c r="DL396" s="39"/>
      <c r="DM396" s="39"/>
      <c r="DN396" s="39"/>
      <c r="DO396" s="39"/>
      <c r="DP396" s="39"/>
      <c r="DQ396" s="39"/>
      <c r="DR396" s="39"/>
      <c r="DS396" s="39"/>
      <c r="DT396" s="39"/>
      <c r="DU396" s="39"/>
      <c r="DV396" s="39"/>
      <c r="DW396" s="39"/>
      <c r="DX396" s="39"/>
      <c r="DY396" s="39"/>
      <c r="DZ396" s="39"/>
      <c r="EA396" s="39"/>
      <c r="EB396" s="39"/>
      <c r="EC396" s="39"/>
      <c r="ED396" s="39"/>
      <c r="EE396" s="39"/>
      <c r="EF396" s="39"/>
      <c r="EG396" s="39"/>
      <c r="EH396" s="39"/>
      <c r="EI396" s="39"/>
      <c r="EJ396" s="39"/>
      <c r="EK396" s="39"/>
      <c r="EL396" s="39"/>
      <c r="EM396" s="39"/>
      <c r="EN396" s="39"/>
      <c r="EO396" s="39"/>
      <c r="EP396" s="39"/>
      <c r="EQ396" s="39"/>
      <c r="ER396" s="39"/>
      <c r="ES396" s="39"/>
      <c r="ET396" s="39"/>
      <c r="EU396" s="39"/>
      <c r="EV396" s="39"/>
      <c r="EW396" s="39"/>
      <c r="EX396" s="39"/>
      <c r="EY396" s="39"/>
      <c r="EZ396" s="39"/>
      <c r="FA396" s="39"/>
      <c r="FB396" s="39"/>
      <c r="FC396" s="39"/>
      <c r="FD396" s="39"/>
      <c r="FE396" s="39"/>
      <c r="FF396" s="39"/>
      <c r="FG396" s="39"/>
      <c r="FH396" s="39"/>
      <c r="FI396" s="39"/>
      <c r="FJ396" s="39"/>
      <c r="FK396" s="39"/>
      <c r="FL396" s="39"/>
      <c r="FM396" s="39"/>
      <c r="FN396" s="39"/>
      <c r="FO396" s="39"/>
      <c r="FP396" s="39"/>
      <c r="FQ396" s="39"/>
      <c r="FR396" s="39"/>
      <c r="FS396" s="39"/>
      <c r="FT396" s="39"/>
      <c r="FU396" s="39"/>
      <c r="FV396" s="39"/>
      <c r="FW396" s="39"/>
      <c r="FX396" s="39"/>
      <c r="FY396" s="39"/>
      <c r="FZ396" s="39"/>
      <c r="GA396" s="39"/>
      <c r="GB396" s="39"/>
      <c r="GC396" s="39"/>
      <c r="GD396" s="39"/>
      <c r="GE396" s="39"/>
      <c r="GF396" s="39"/>
      <c r="GG396" s="39"/>
      <c r="GH396" s="39"/>
      <c r="GI396" s="39"/>
      <c r="GJ396" s="39"/>
      <c r="GK396" s="39"/>
      <c r="GL396" s="39"/>
      <c r="GM396" s="39"/>
    </row>
    <row r="397" spans="1:195" ht="12" customHeight="1" x14ac:dyDescent="0.2">
      <c r="A397" s="42">
        <v>352</v>
      </c>
      <c r="B397" s="240" t="s">
        <v>42</v>
      </c>
      <c r="C397" s="176" t="s">
        <v>387</v>
      </c>
      <c r="D397" s="177" t="s">
        <v>24</v>
      </c>
      <c r="E397" s="178">
        <v>1</v>
      </c>
      <c r="F397" s="179"/>
      <c r="G397" s="362"/>
      <c r="H397" s="383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  <c r="BW397" s="39"/>
      <c r="BX397" s="39"/>
      <c r="BY397" s="39"/>
      <c r="BZ397" s="39"/>
      <c r="CA397" s="39"/>
      <c r="CB397" s="39"/>
      <c r="CC397" s="39"/>
      <c r="CD397" s="39"/>
      <c r="CE397" s="39"/>
      <c r="CF397" s="39"/>
      <c r="CG397" s="39"/>
      <c r="CH397" s="39"/>
      <c r="CI397" s="39"/>
      <c r="CJ397" s="39"/>
      <c r="CK397" s="39"/>
      <c r="CL397" s="39"/>
      <c r="CM397" s="39"/>
      <c r="CN397" s="39"/>
      <c r="CO397" s="39"/>
      <c r="CP397" s="39"/>
      <c r="CQ397" s="39"/>
      <c r="CR397" s="39"/>
      <c r="CS397" s="39"/>
      <c r="CT397" s="39"/>
      <c r="CU397" s="39"/>
      <c r="CV397" s="39"/>
      <c r="CW397" s="39"/>
      <c r="CX397" s="39"/>
      <c r="CY397" s="39"/>
      <c r="CZ397" s="39"/>
      <c r="DA397" s="39"/>
      <c r="DB397" s="39"/>
      <c r="DC397" s="39"/>
      <c r="DD397" s="39"/>
      <c r="DE397" s="39"/>
      <c r="DF397" s="39"/>
      <c r="DG397" s="39"/>
      <c r="DH397" s="39"/>
      <c r="DI397" s="39"/>
      <c r="DJ397" s="39"/>
      <c r="DK397" s="39"/>
      <c r="DL397" s="39"/>
      <c r="DM397" s="39"/>
      <c r="DN397" s="39"/>
      <c r="DO397" s="39"/>
      <c r="DP397" s="39"/>
      <c r="DQ397" s="39"/>
      <c r="DR397" s="39"/>
      <c r="DS397" s="39"/>
      <c r="DT397" s="39"/>
      <c r="DU397" s="39"/>
      <c r="DV397" s="39"/>
      <c r="DW397" s="39"/>
      <c r="DX397" s="39"/>
      <c r="DY397" s="39"/>
      <c r="DZ397" s="39"/>
      <c r="EA397" s="39"/>
      <c r="EB397" s="39"/>
      <c r="EC397" s="39"/>
      <c r="ED397" s="39"/>
      <c r="EE397" s="39"/>
      <c r="EF397" s="39"/>
      <c r="EG397" s="39"/>
      <c r="EH397" s="39"/>
      <c r="EI397" s="39"/>
      <c r="EJ397" s="39"/>
      <c r="EK397" s="39"/>
      <c r="EL397" s="39"/>
      <c r="EM397" s="39"/>
      <c r="EN397" s="39"/>
      <c r="EO397" s="39"/>
      <c r="EP397" s="39"/>
      <c r="EQ397" s="39"/>
      <c r="ER397" s="39"/>
      <c r="ES397" s="39"/>
      <c r="ET397" s="39"/>
      <c r="EU397" s="39"/>
      <c r="EV397" s="39"/>
      <c r="EW397" s="39"/>
      <c r="EX397" s="39"/>
      <c r="EY397" s="39"/>
      <c r="EZ397" s="39"/>
      <c r="FA397" s="39"/>
      <c r="FB397" s="39"/>
      <c r="FC397" s="39"/>
      <c r="FD397" s="39"/>
      <c r="FE397" s="39"/>
      <c r="FF397" s="39"/>
      <c r="FG397" s="39"/>
      <c r="FH397" s="39"/>
      <c r="FI397" s="39"/>
      <c r="FJ397" s="39"/>
      <c r="FK397" s="39"/>
      <c r="FL397" s="39"/>
      <c r="FM397" s="39"/>
      <c r="FN397" s="39"/>
      <c r="FO397" s="39"/>
      <c r="FP397" s="39"/>
      <c r="FQ397" s="39"/>
      <c r="FR397" s="39"/>
      <c r="FS397" s="39"/>
      <c r="FT397" s="39"/>
      <c r="FU397" s="39"/>
      <c r="FV397" s="39"/>
      <c r="FW397" s="39"/>
      <c r="FX397" s="39"/>
      <c r="FY397" s="39"/>
      <c r="FZ397" s="39"/>
      <c r="GA397" s="39"/>
      <c r="GB397" s="39"/>
      <c r="GC397" s="39"/>
      <c r="GD397" s="39"/>
      <c r="GE397" s="39"/>
      <c r="GF397" s="39"/>
      <c r="GG397" s="39"/>
      <c r="GH397" s="39"/>
      <c r="GI397" s="39"/>
      <c r="GJ397" s="39"/>
      <c r="GK397" s="39"/>
      <c r="GL397" s="39"/>
      <c r="GM397" s="39"/>
    </row>
    <row r="398" spans="1:195" ht="12" customHeight="1" x14ac:dyDescent="0.2">
      <c r="A398" s="42">
        <v>353</v>
      </c>
      <c r="B398" s="42" t="s">
        <v>43</v>
      </c>
      <c r="C398" s="51" t="s">
        <v>304</v>
      </c>
      <c r="D398" s="57" t="s">
        <v>24</v>
      </c>
      <c r="E398" s="53">
        <v>200</v>
      </c>
      <c r="F398" s="47"/>
      <c r="G398" s="363"/>
      <c r="H398" s="383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  <c r="CA398" s="39"/>
      <c r="CB398" s="39"/>
      <c r="CC398" s="39"/>
      <c r="CD398" s="39"/>
      <c r="CE398" s="39"/>
      <c r="CF398" s="39"/>
      <c r="CG398" s="39"/>
      <c r="CH398" s="39"/>
      <c r="CI398" s="39"/>
      <c r="CJ398" s="39"/>
      <c r="CK398" s="39"/>
      <c r="CL398" s="39"/>
      <c r="CM398" s="39"/>
      <c r="CN398" s="39"/>
      <c r="CO398" s="39"/>
      <c r="CP398" s="39"/>
      <c r="CQ398" s="39"/>
      <c r="CR398" s="39"/>
      <c r="CS398" s="39"/>
      <c r="CT398" s="39"/>
      <c r="CU398" s="39"/>
      <c r="CV398" s="39"/>
      <c r="CW398" s="39"/>
      <c r="CX398" s="39"/>
      <c r="CY398" s="39"/>
      <c r="CZ398" s="39"/>
      <c r="DA398" s="39"/>
      <c r="DB398" s="39"/>
      <c r="DC398" s="39"/>
      <c r="DD398" s="39"/>
      <c r="DE398" s="39"/>
      <c r="DF398" s="39"/>
      <c r="DG398" s="39"/>
      <c r="DH398" s="39"/>
      <c r="DI398" s="39"/>
      <c r="DJ398" s="39"/>
      <c r="DK398" s="39"/>
      <c r="DL398" s="39"/>
      <c r="DM398" s="39"/>
      <c r="DN398" s="39"/>
      <c r="DO398" s="39"/>
      <c r="DP398" s="39"/>
      <c r="DQ398" s="39"/>
      <c r="DR398" s="39"/>
      <c r="DS398" s="39"/>
      <c r="DT398" s="39"/>
      <c r="DU398" s="39"/>
      <c r="DV398" s="39"/>
      <c r="DW398" s="39"/>
      <c r="DX398" s="39"/>
      <c r="DY398" s="39"/>
      <c r="DZ398" s="39"/>
      <c r="EA398" s="39"/>
      <c r="EB398" s="39"/>
      <c r="EC398" s="39"/>
      <c r="ED398" s="39"/>
      <c r="EE398" s="39"/>
      <c r="EF398" s="39"/>
      <c r="EG398" s="39"/>
      <c r="EH398" s="39"/>
      <c r="EI398" s="39"/>
      <c r="EJ398" s="39"/>
      <c r="EK398" s="39"/>
      <c r="EL398" s="39"/>
      <c r="EM398" s="39"/>
      <c r="EN398" s="39"/>
      <c r="EO398" s="39"/>
      <c r="EP398" s="39"/>
      <c r="EQ398" s="39"/>
      <c r="ER398" s="39"/>
      <c r="ES398" s="39"/>
      <c r="ET398" s="39"/>
      <c r="EU398" s="39"/>
      <c r="EV398" s="39"/>
      <c r="EW398" s="39"/>
      <c r="EX398" s="39"/>
      <c r="EY398" s="39"/>
      <c r="EZ398" s="39"/>
      <c r="FA398" s="39"/>
      <c r="FB398" s="39"/>
      <c r="FC398" s="39"/>
      <c r="FD398" s="39"/>
      <c r="FE398" s="39"/>
      <c r="FF398" s="39"/>
      <c r="FG398" s="39"/>
      <c r="FH398" s="39"/>
      <c r="FI398" s="39"/>
      <c r="FJ398" s="39"/>
      <c r="FK398" s="39"/>
      <c r="FL398" s="39"/>
      <c r="FM398" s="39"/>
      <c r="FN398" s="39"/>
      <c r="FO398" s="39"/>
      <c r="FP398" s="39"/>
      <c r="FQ398" s="39"/>
      <c r="FR398" s="39"/>
      <c r="FS398" s="39"/>
      <c r="FT398" s="39"/>
      <c r="FU398" s="39"/>
      <c r="FV398" s="39"/>
      <c r="FW398" s="39"/>
      <c r="FX398" s="39"/>
      <c r="FY398" s="39"/>
      <c r="FZ398" s="39"/>
      <c r="GA398" s="39"/>
      <c r="GB398" s="39"/>
      <c r="GC398" s="39"/>
      <c r="GD398" s="39"/>
      <c r="GE398" s="39"/>
      <c r="GF398" s="39"/>
      <c r="GG398" s="39"/>
      <c r="GH398" s="39"/>
      <c r="GI398" s="39"/>
      <c r="GJ398" s="39"/>
      <c r="GK398" s="39"/>
      <c r="GL398" s="39"/>
      <c r="GM398" s="39"/>
    </row>
    <row r="399" spans="1:195" ht="12" customHeight="1" x14ac:dyDescent="0.2">
      <c r="A399" s="42">
        <v>354</v>
      </c>
      <c r="B399" s="58" t="s">
        <v>44</v>
      </c>
      <c r="C399" s="50" t="s">
        <v>305</v>
      </c>
      <c r="D399" s="57" t="s">
        <v>24</v>
      </c>
      <c r="E399" s="56">
        <v>112</v>
      </c>
      <c r="F399" s="47"/>
      <c r="G399" s="363"/>
      <c r="H399" s="383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  <c r="BW399" s="39"/>
      <c r="BX399" s="39"/>
      <c r="BY399" s="39"/>
      <c r="BZ399" s="39"/>
      <c r="CA399" s="39"/>
      <c r="CB399" s="39"/>
      <c r="CC399" s="39"/>
      <c r="CD399" s="39"/>
      <c r="CE399" s="39"/>
      <c r="CF399" s="39"/>
      <c r="CG399" s="39"/>
      <c r="CH399" s="39"/>
      <c r="CI399" s="39"/>
      <c r="CJ399" s="39"/>
      <c r="CK399" s="39"/>
      <c r="CL399" s="39"/>
      <c r="CM399" s="39"/>
      <c r="CN399" s="39"/>
      <c r="CO399" s="39"/>
      <c r="CP399" s="39"/>
      <c r="CQ399" s="39"/>
      <c r="CR399" s="39"/>
      <c r="CS399" s="39"/>
      <c r="CT399" s="39"/>
      <c r="CU399" s="39"/>
      <c r="CV399" s="39"/>
      <c r="CW399" s="39"/>
      <c r="CX399" s="39"/>
      <c r="CY399" s="39"/>
      <c r="CZ399" s="39"/>
      <c r="DA399" s="39"/>
      <c r="DB399" s="39"/>
      <c r="DC399" s="39"/>
      <c r="DD399" s="39"/>
      <c r="DE399" s="39"/>
      <c r="DF399" s="39"/>
      <c r="DG399" s="39"/>
      <c r="DH399" s="39"/>
      <c r="DI399" s="39"/>
      <c r="DJ399" s="39"/>
      <c r="DK399" s="39"/>
      <c r="DL399" s="39"/>
      <c r="DM399" s="39"/>
      <c r="DN399" s="39"/>
      <c r="DO399" s="39"/>
      <c r="DP399" s="39"/>
      <c r="DQ399" s="39"/>
      <c r="DR399" s="39"/>
      <c r="DS399" s="39"/>
      <c r="DT399" s="39"/>
      <c r="DU399" s="39"/>
      <c r="DV399" s="39"/>
      <c r="DW399" s="39"/>
      <c r="DX399" s="39"/>
      <c r="DY399" s="39"/>
      <c r="DZ399" s="39"/>
      <c r="EA399" s="39"/>
      <c r="EB399" s="39"/>
      <c r="EC399" s="39"/>
      <c r="ED399" s="39"/>
      <c r="EE399" s="39"/>
      <c r="EF399" s="39"/>
      <c r="EG399" s="39"/>
      <c r="EH399" s="39"/>
      <c r="EI399" s="39"/>
      <c r="EJ399" s="39"/>
      <c r="EK399" s="39"/>
      <c r="EL399" s="39"/>
      <c r="EM399" s="39"/>
      <c r="EN399" s="39"/>
      <c r="EO399" s="39"/>
      <c r="EP399" s="39"/>
      <c r="EQ399" s="39"/>
      <c r="ER399" s="39"/>
      <c r="ES399" s="39"/>
      <c r="ET399" s="39"/>
      <c r="EU399" s="39"/>
      <c r="EV399" s="39"/>
      <c r="EW399" s="39"/>
      <c r="EX399" s="39"/>
      <c r="EY399" s="39"/>
      <c r="EZ399" s="39"/>
      <c r="FA399" s="39"/>
      <c r="FB399" s="39"/>
      <c r="FC399" s="39"/>
      <c r="FD399" s="39"/>
      <c r="FE399" s="39"/>
      <c r="FF399" s="39"/>
      <c r="FG399" s="39"/>
      <c r="FH399" s="39"/>
      <c r="FI399" s="39"/>
      <c r="FJ399" s="39"/>
      <c r="FK399" s="39"/>
      <c r="FL399" s="39"/>
      <c r="FM399" s="39"/>
      <c r="FN399" s="39"/>
      <c r="FO399" s="39"/>
      <c r="FP399" s="39"/>
      <c r="FQ399" s="39"/>
      <c r="FR399" s="39"/>
      <c r="FS399" s="39"/>
      <c r="FT399" s="39"/>
      <c r="FU399" s="39"/>
      <c r="FV399" s="39"/>
      <c r="FW399" s="39"/>
      <c r="FX399" s="39"/>
      <c r="FY399" s="39"/>
      <c r="FZ399" s="39"/>
      <c r="GA399" s="39"/>
      <c r="GB399" s="39"/>
      <c r="GC399" s="39"/>
      <c r="GD399" s="39"/>
      <c r="GE399" s="39"/>
      <c r="GF399" s="39"/>
      <c r="GG399" s="39"/>
      <c r="GH399" s="39"/>
      <c r="GI399" s="39"/>
      <c r="GJ399" s="39"/>
      <c r="GK399" s="39"/>
      <c r="GL399" s="39"/>
      <c r="GM399" s="39"/>
    </row>
    <row r="400" spans="1:195" ht="22.5" x14ac:dyDescent="0.2">
      <c r="A400" s="42">
        <v>355</v>
      </c>
      <c r="B400" s="58" t="s">
        <v>45</v>
      </c>
      <c r="C400" s="24" t="s">
        <v>388</v>
      </c>
      <c r="D400" s="58" t="s">
        <v>24</v>
      </c>
      <c r="E400" s="49">
        <v>1</v>
      </c>
      <c r="F400" s="49"/>
      <c r="G400" s="364"/>
      <c r="H400" s="383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39"/>
      <c r="BY400" s="39"/>
      <c r="BZ400" s="39"/>
      <c r="CA400" s="39"/>
      <c r="CB400" s="39"/>
      <c r="CC400" s="39"/>
      <c r="CD400" s="39"/>
      <c r="CE400" s="39"/>
      <c r="CF400" s="39"/>
      <c r="CG400" s="39"/>
      <c r="CH400" s="39"/>
      <c r="CI400" s="39"/>
      <c r="CJ400" s="39"/>
      <c r="CK400" s="39"/>
      <c r="CL400" s="39"/>
      <c r="CM400" s="39"/>
      <c r="CN400" s="39"/>
      <c r="CO400" s="39"/>
      <c r="CP400" s="39"/>
      <c r="CQ400" s="39"/>
      <c r="CR400" s="39"/>
      <c r="CS400" s="39"/>
      <c r="CT400" s="39"/>
      <c r="CU400" s="39"/>
      <c r="CV400" s="39"/>
      <c r="CW400" s="39"/>
      <c r="CX400" s="39"/>
      <c r="CY400" s="39"/>
      <c r="CZ400" s="39"/>
      <c r="DA400" s="39"/>
      <c r="DB400" s="39"/>
      <c r="DC400" s="39"/>
      <c r="DD400" s="39"/>
      <c r="DE400" s="39"/>
      <c r="DF400" s="39"/>
      <c r="DG400" s="39"/>
      <c r="DH400" s="39"/>
      <c r="DI400" s="39"/>
      <c r="DJ400" s="39"/>
      <c r="DK400" s="39"/>
      <c r="DL400" s="39"/>
      <c r="DM400" s="39"/>
      <c r="DN400" s="39"/>
      <c r="DO400" s="39"/>
      <c r="DP400" s="39"/>
      <c r="DQ400" s="39"/>
      <c r="DR400" s="39"/>
      <c r="DS400" s="39"/>
      <c r="DT400" s="39"/>
      <c r="DU400" s="39"/>
      <c r="DV400" s="39"/>
      <c r="DW400" s="39"/>
      <c r="DX400" s="39"/>
      <c r="DY400" s="39"/>
      <c r="DZ400" s="39"/>
      <c r="EA400" s="39"/>
      <c r="EB400" s="39"/>
      <c r="EC400" s="39"/>
      <c r="ED400" s="39"/>
      <c r="EE400" s="39"/>
      <c r="EF400" s="39"/>
      <c r="EG400" s="39"/>
      <c r="EH400" s="39"/>
      <c r="EI400" s="39"/>
      <c r="EJ400" s="39"/>
      <c r="EK400" s="39"/>
      <c r="EL400" s="39"/>
      <c r="EM400" s="39"/>
      <c r="EN400" s="39"/>
      <c r="EO400" s="39"/>
      <c r="EP400" s="39"/>
      <c r="EQ400" s="39"/>
      <c r="ER400" s="39"/>
      <c r="ES400" s="39"/>
      <c r="ET400" s="39"/>
      <c r="EU400" s="39"/>
      <c r="EV400" s="39"/>
      <c r="EW400" s="39"/>
      <c r="EX400" s="39"/>
      <c r="EY400" s="39"/>
      <c r="EZ400" s="39"/>
      <c r="FA400" s="39"/>
      <c r="FB400" s="39"/>
      <c r="FC400" s="39"/>
      <c r="FD400" s="39"/>
      <c r="FE400" s="39"/>
      <c r="FF400" s="39"/>
      <c r="FG400" s="39"/>
      <c r="FH400" s="39"/>
      <c r="FI400" s="39"/>
      <c r="FJ400" s="39"/>
      <c r="FK400" s="39"/>
      <c r="FL400" s="39"/>
      <c r="FM400" s="39"/>
      <c r="FN400" s="39"/>
      <c r="FO400" s="39"/>
      <c r="FP400" s="39"/>
      <c r="FQ400" s="39"/>
      <c r="FR400" s="39"/>
      <c r="FS400" s="39"/>
      <c r="FT400" s="39"/>
      <c r="FU400" s="39"/>
      <c r="FV400" s="39"/>
      <c r="FW400" s="39"/>
      <c r="FX400" s="39"/>
      <c r="FY400" s="39"/>
      <c r="FZ400" s="39"/>
      <c r="GA400" s="39"/>
      <c r="GB400" s="39"/>
      <c r="GC400" s="39"/>
      <c r="GD400" s="39"/>
      <c r="GE400" s="39"/>
      <c r="GF400" s="39"/>
      <c r="GG400" s="39"/>
      <c r="GH400" s="39"/>
      <c r="GI400" s="39"/>
      <c r="GJ400" s="39"/>
      <c r="GK400" s="39"/>
      <c r="GL400" s="39"/>
      <c r="GM400" s="39"/>
    </row>
    <row r="401" spans="1:195" ht="12" customHeight="1" x14ac:dyDescent="0.2">
      <c r="A401" s="42">
        <v>356</v>
      </c>
      <c r="B401" s="42" t="s">
        <v>46</v>
      </c>
      <c r="C401" s="51" t="s">
        <v>389</v>
      </c>
      <c r="D401" s="42" t="s">
        <v>24</v>
      </c>
      <c r="E401" s="47">
        <v>1</v>
      </c>
      <c r="F401" s="49"/>
      <c r="G401" s="363"/>
      <c r="H401" s="383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  <c r="BW401" s="39"/>
      <c r="BX401" s="39"/>
      <c r="BY401" s="39"/>
      <c r="BZ401" s="39"/>
      <c r="CA401" s="39"/>
      <c r="CB401" s="39"/>
      <c r="CC401" s="39"/>
      <c r="CD401" s="39"/>
      <c r="CE401" s="39"/>
      <c r="CF401" s="39"/>
      <c r="CG401" s="39"/>
      <c r="CH401" s="39"/>
      <c r="CI401" s="39"/>
      <c r="CJ401" s="39"/>
      <c r="CK401" s="39"/>
      <c r="CL401" s="39"/>
      <c r="CM401" s="39"/>
      <c r="CN401" s="39"/>
      <c r="CO401" s="39"/>
      <c r="CP401" s="39"/>
      <c r="CQ401" s="39"/>
      <c r="CR401" s="39"/>
      <c r="CS401" s="39"/>
      <c r="CT401" s="39"/>
      <c r="CU401" s="39"/>
      <c r="CV401" s="39"/>
      <c r="CW401" s="39"/>
      <c r="CX401" s="39"/>
      <c r="CY401" s="39"/>
      <c r="CZ401" s="39"/>
      <c r="DA401" s="39"/>
      <c r="DB401" s="39"/>
      <c r="DC401" s="39"/>
      <c r="DD401" s="39"/>
      <c r="DE401" s="39"/>
      <c r="DF401" s="39"/>
      <c r="DG401" s="39"/>
      <c r="DH401" s="39"/>
      <c r="DI401" s="39"/>
      <c r="DJ401" s="39"/>
      <c r="DK401" s="39"/>
      <c r="DL401" s="39"/>
      <c r="DM401" s="39"/>
      <c r="DN401" s="39"/>
      <c r="DO401" s="39"/>
      <c r="DP401" s="39"/>
      <c r="DQ401" s="39"/>
      <c r="DR401" s="39"/>
      <c r="DS401" s="39"/>
      <c r="DT401" s="39"/>
      <c r="DU401" s="39"/>
      <c r="DV401" s="39"/>
      <c r="DW401" s="39"/>
      <c r="DX401" s="39"/>
      <c r="DY401" s="39"/>
      <c r="DZ401" s="39"/>
      <c r="EA401" s="39"/>
      <c r="EB401" s="39"/>
      <c r="EC401" s="39"/>
      <c r="ED401" s="39"/>
      <c r="EE401" s="39"/>
      <c r="EF401" s="39"/>
      <c r="EG401" s="39"/>
      <c r="EH401" s="39"/>
      <c r="EI401" s="39"/>
      <c r="EJ401" s="39"/>
      <c r="EK401" s="39"/>
      <c r="EL401" s="39"/>
      <c r="EM401" s="39"/>
      <c r="EN401" s="39"/>
      <c r="EO401" s="39"/>
      <c r="EP401" s="39"/>
      <c r="EQ401" s="39"/>
      <c r="ER401" s="39"/>
      <c r="ES401" s="39"/>
      <c r="ET401" s="39"/>
      <c r="EU401" s="39"/>
      <c r="EV401" s="39"/>
      <c r="EW401" s="39"/>
      <c r="EX401" s="39"/>
      <c r="EY401" s="39"/>
      <c r="EZ401" s="39"/>
      <c r="FA401" s="39"/>
      <c r="FB401" s="39"/>
      <c r="FC401" s="39"/>
      <c r="FD401" s="39"/>
      <c r="FE401" s="39"/>
      <c r="FF401" s="39"/>
      <c r="FG401" s="39"/>
      <c r="FH401" s="39"/>
      <c r="FI401" s="39"/>
      <c r="FJ401" s="39"/>
      <c r="FK401" s="39"/>
      <c r="FL401" s="39"/>
      <c r="FM401" s="39"/>
      <c r="FN401" s="39"/>
      <c r="FO401" s="39"/>
      <c r="FP401" s="39"/>
      <c r="FQ401" s="39"/>
      <c r="FR401" s="39"/>
      <c r="FS401" s="39"/>
      <c r="FT401" s="39"/>
      <c r="FU401" s="39"/>
      <c r="FV401" s="39"/>
      <c r="FW401" s="39"/>
      <c r="FX401" s="39"/>
      <c r="FY401" s="39"/>
      <c r="FZ401" s="39"/>
      <c r="GA401" s="39"/>
      <c r="GB401" s="39"/>
      <c r="GC401" s="39"/>
      <c r="GD401" s="39"/>
      <c r="GE401" s="39"/>
      <c r="GF401" s="39"/>
      <c r="GG401" s="39"/>
      <c r="GH401" s="39"/>
      <c r="GI401" s="39"/>
      <c r="GJ401" s="39"/>
      <c r="GK401" s="39"/>
      <c r="GL401" s="39"/>
      <c r="GM401" s="39"/>
    </row>
    <row r="402" spans="1:195" ht="12" customHeight="1" x14ac:dyDescent="0.2">
      <c r="A402" s="42">
        <v>357</v>
      </c>
      <c r="B402" s="58" t="s">
        <v>47</v>
      </c>
      <c r="C402" s="24" t="s">
        <v>390</v>
      </c>
      <c r="D402" s="58" t="s">
        <v>24</v>
      </c>
      <c r="E402" s="49">
        <v>54</v>
      </c>
      <c r="F402" s="49"/>
      <c r="G402" s="363"/>
      <c r="H402" s="383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  <c r="BW402" s="39"/>
      <c r="BX402" s="39"/>
      <c r="BY402" s="39"/>
      <c r="BZ402" s="39"/>
      <c r="CA402" s="39"/>
      <c r="CB402" s="39"/>
      <c r="CC402" s="39"/>
      <c r="CD402" s="39"/>
      <c r="CE402" s="39"/>
      <c r="CF402" s="39"/>
      <c r="CG402" s="39"/>
      <c r="CH402" s="39"/>
      <c r="CI402" s="39"/>
      <c r="CJ402" s="39"/>
      <c r="CK402" s="39"/>
      <c r="CL402" s="39"/>
      <c r="CM402" s="39"/>
      <c r="CN402" s="39"/>
      <c r="CO402" s="39"/>
      <c r="CP402" s="39"/>
      <c r="CQ402" s="39"/>
      <c r="CR402" s="39"/>
      <c r="CS402" s="39"/>
      <c r="CT402" s="39"/>
      <c r="CU402" s="39"/>
      <c r="CV402" s="39"/>
      <c r="CW402" s="39"/>
      <c r="CX402" s="39"/>
      <c r="CY402" s="39"/>
      <c r="CZ402" s="39"/>
      <c r="DA402" s="39"/>
      <c r="DB402" s="39"/>
      <c r="DC402" s="39"/>
      <c r="DD402" s="39"/>
      <c r="DE402" s="39"/>
      <c r="DF402" s="39"/>
      <c r="DG402" s="39"/>
      <c r="DH402" s="39"/>
      <c r="DI402" s="39"/>
      <c r="DJ402" s="39"/>
      <c r="DK402" s="39"/>
      <c r="DL402" s="39"/>
      <c r="DM402" s="39"/>
      <c r="DN402" s="39"/>
      <c r="DO402" s="39"/>
      <c r="DP402" s="39"/>
      <c r="DQ402" s="39"/>
      <c r="DR402" s="39"/>
      <c r="DS402" s="39"/>
      <c r="DT402" s="39"/>
      <c r="DU402" s="39"/>
      <c r="DV402" s="39"/>
      <c r="DW402" s="39"/>
      <c r="DX402" s="39"/>
      <c r="DY402" s="39"/>
      <c r="DZ402" s="39"/>
      <c r="EA402" s="39"/>
      <c r="EB402" s="39"/>
      <c r="EC402" s="39"/>
      <c r="ED402" s="39"/>
      <c r="EE402" s="39"/>
      <c r="EF402" s="39"/>
      <c r="EG402" s="39"/>
      <c r="EH402" s="39"/>
      <c r="EI402" s="39"/>
      <c r="EJ402" s="39"/>
      <c r="EK402" s="39"/>
      <c r="EL402" s="39"/>
      <c r="EM402" s="39"/>
      <c r="EN402" s="39"/>
      <c r="EO402" s="39"/>
      <c r="EP402" s="39"/>
      <c r="EQ402" s="39"/>
      <c r="ER402" s="39"/>
      <c r="ES402" s="39"/>
      <c r="ET402" s="39"/>
      <c r="EU402" s="39"/>
      <c r="EV402" s="39"/>
      <c r="EW402" s="39"/>
      <c r="EX402" s="39"/>
      <c r="EY402" s="39"/>
      <c r="EZ402" s="39"/>
      <c r="FA402" s="39"/>
      <c r="FB402" s="39"/>
      <c r="FC402" s="39"/>
      <c r="FD402" s="39"/>
      <c r="FE402" s="39"/>
      <c r="FF402" s="39"/>
      <c r="FG402" s="39"/>
      <c r="FH402" s="39"/>
      <c r="FI402" s="39"/>
      <c r="FJ402" s="39"/>
      <c r="FK402" s="39"/>
      <c r="FL402" s="39"/>
      <c r="FM402" s="39"/>
      <c r="FN402" s="39"/>
      <c r="FO402" s="39"/>
      <c r="FP402" s="39"/>
      <c r="FQ402" s="39"/>
      <c r="FR402" s="39"/>
      <c r="FS402" s="39"/>
      <c r="FT402" s="39"/>
      <c r="FU402" s="39"/>
      <c r="FV402" s="39"/>
      <c r="FW402" s="39"/>
      <c r="FX402" s="39"/>
      <c r="FY402" s="39"/>
      <c r="FZ402" s="39"/>
      <c r="GA402" s="39"/>
      <c r="GB402" s="39"/>
      <c r="GC402" s="39"/>
      <c r="GD402" s="39"/>
      <c r="GE402" s="39"/>
      <c r="GF402" s="39"/>
      <c r="GG402" s="39"/>
      <c r="GH402" s="39"/>
      <c r="GI402" s="39"/>
      <c r="GJ402" s="39"/>
      <c r="GK402" s="39"/>
      <c r="GL402" s="39"/>
      <c r="GM402" s="39"/>
    </row>
    <row r="403" spans="1:195" ht="12" customHeight="1" x14ac:dyDescent="0.2">
      <c r="A403" s="42">
        <v>358</v>
      </c>
      <c r="B403" s="58" t="s">
        <v>48</v>
      </c>
      <c r="C403" s="24" t="s">
        <v>391</v>
      </c>
      <c r="D403" s="58" t="s">
        <v>24</v>
      </c>
      <c r="E403" s="49">
        <v>1</v>
      </c>
      <c r="F403" s="49"/>
      <c r="G403" s="363"/>
      <c r="H403" s="383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39"/>
      <c r="BY403" s="39"/>
      <c r="BZ403" s="39"/>
      <c r="CA403" s="39"/>
      <c r="CB403" s="39"/>
      <c r="CC403" s="39"/>
      <c r="CD403" s="39"/>
      <c r="CE403" s="39"/>
      <c r="CF403" s="39"/>
      <c r="CG403" s="39"/>
      <c r="CH403" s="39"/>
      <c r="CI403" s="39"/>
      <c r="CJ403" s="39"/>
      <c r="CK403" s="39"/>
      <c r="CL403" s="39"/>
      <c r="CM403" s="39"/>
      <c r="CN403" s="39"/>
      <c r="CO403" s="39"/>
      <c r="CP403" s="39"/>
      <c r="CQ403" s="39"/>
      <c r="CR403" s="39"/>
      <c r="CS403" s="39"/>
      <c r="CT403" s="39"/>
      <c r="CU403" s="39"/>
      <c r="CV403" s="39"/>
      <c r="CW403" s="39"/>
      <c r="CX403" s="39"/>
      <c r="CY403" s="39"/>
      <c r="CZ403" s="39"/>
      <c r="DA403" s="39"/>
      <c r="DB403" s="39"/>
      <c r="DC403" s="39"/>
      <c r="DD403" s="39"/>
      <c r="DE403" s="39"/>
      <c r="DF403" s="39"/>
      <c r="DG403" s="39"/>
      <c r="DH403" s="39"/>
      <c r="DI403" s="39"/>
      <c r="DJ403" s="39"/>
      <c r="DK403" s="39"/>
      <c r="DL403" s="39"/>
      <c r="DM403" s="39"/>
      <c r="DN403" s="39"/>
      <c r="DO403" s="39"/>
      <c r="DP403" s="39"/>
      <c r="DQ403" s="39"/>
      <c r="DR403" s="39"/>
      <c r="DS403" s="39"/>
      <c r="DT403" s="39"/>
      <c r="DU403" s="39"/>
      <c r="DV403" s="39"/>
      <c r="DW403" s="39"/>
      <c r="DX403" s="39"/>
      <c r="DY403" s="39"/>
      <c r="DZ403" s="39"/>
      <c r="EA403" s="39"/>
      <c r="EB403" s="39"/>
      <c r="EC403" s="39"/>
      <c r="ED403" s="39"/>
      <c r="EE403" s="39"/>
      <c r="EF403" s="39"/>
      <c r="EG403" s="39"/>
      <c r="EH403" s="39"/>
      <c r="EI403" s="39"/>
      <c r="EJ403" s="39"/>
      <c r="EK403" s="39"/>
      <c r="EL403" s="39"/>
      <c r="EM403" s="39"/>
      <c r="EN403" s="39"/>
      <c r="EO403" s="39"/>
      <c r="EP403" s="39"/>
      <c r="EQ403" s="39"/>
      <c r="ER403" s="39"/>
      <c r="ES403" s="39"/>
      <c r="ET403" s="39"/>
      <c r="EU403" s="39"/>
      <c r="EV403" s="39"/>
      <c r="EW403" s="39"/>
      <c r="EX403" s="39"/>
      <c r="EY403" s="39"/>
      <c r="EZ403" s="39"/>
      <c r="FA403" s="39"/>
      <c r="FB403" s="39"/>
      <c r="FC403" s="39"/>
      <c r="FD403" s="39"/>
      <c r="FE403" s="39"/>
      <c r="FF403" s="39"/>
      <c r="FG403" s="39"/>
      <c r="FH403" s="39"/>
      <c r="FI403" s="39"/>
      <c r="FJ403" s="39"/>
      <c r="FK403" s="39"/>
      <c r="FL403" s="39"/>
      <c r="FM403" s="39"/>
      <c r="FN403" s="39"/>
      <c r="FO403" s="39"/>
      <c r="FP403" s="39"/>
      <c r="FQ403" s="39"/>
      <c r="FR403" s="39"/>
      <c r="FS403" s="39"/>
      <c r="FT403" s="39"/>
      <c r="FU403" s="39"/>
      <c r="FV403" s="39"/>
      <c r="FW403" s="39"/>
      <c r="FX403" s="39"/>
      <c r="FY403" s="39"/>
      <c r="FZ403" s="39"/>
      <c r="GA403" s="39"/>
      <c r="GB403" s="39"/>
      <c r="GC403" s="39"/>
      <c r="GD403" s="39"/>
      <c r="GE403" s="39"/>
      <c r="GF403" s="39"/>
      <c r="GG403" s="39"/>
      <c r="GH403" s="39"/>
      <c r="GI403" s="39"/>
      <c r="GJ403" s="39"/>
      <c r="GK403" s="39"/>
      <c r="GL403" s="39"/>
      <c r="GM403" s="39"/>
    </row>
    <row r="404" spans="1:195" ht="12" customHeight="1" x14ac:dyDescent="0.2">
      <c r="A404" s="42">
        <v>359</v>
      </c>
      <c r="B404" s="58" t="s">
        <v>49</v>
      </c>
      <c r="C404" s="24" t="s">
        <v>392</v>
      </c>
      <c r="D404" s="58" t="s">
        <v>24</v>
      </c>
      <c r="E404" s="49">
        <v>4</v>
      </c>
      <c r="F404" s="49"/>
      <c r="G404" s="363"/>
      <c r="H404" s="383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39"/>
      <c r="BY404" s="39"/>
      <c r="BZ404" s="39"/>
      <c r="CA404" s="39"/>
      <c r="CB404" s="39"/>
      <c r="CC404" s="39"/>
      <c r="CD404" s="39"/>
      <c r="CE404" s="39"/>
      <c r="CF404" s="39"/>
      <c r="CG404" s="39"/>
      <c r="CH404" s="39"/>
      <c r="CI404" s="39"/>
      <c r="CJ404" s="39"/>
      <c r="CK404" s="39"/>
      <c r="CL404" s="39"/>
      <c r="CM404" s="39"/>
      <c r="CN404" s="39"/>
      <c r="CO404" s="39"/>
      <c r="CP404" s="39"/>
      <c r="CQ404" s="39"/>
      <c r="CR404" s="39"/>
      <c r="CS404" s="39"/>
      <c r="CT404" s="39"/>
      <c r="CU404" s="39"/>
      <c r="CV404" s="39"/>
      <c r="CW404" s="39"/>
      <c r="CX404" s="39"/>
      <c r="CY404" s="39"/>
      <c r="CZ404" s="39"/>
      <c r="DA404" s="39"/>
      <c r="DB404" s="39"/>
      <c r="DC404" s="39"/>
      <c r="DD404" s="39"/>
      <c r="DE404" s="39"/>
      <c r="DF404" s="39"/>
      <c r="DG404" s="39"/>
      <c r="DH404" s="39"/>
      <c r="DI404" s="39"/>
      <c r="DJ404" s="39"/>
      <c r="DK404" s="39"/>
      <c r="DL404" s="39"/>
      <c r="DM404" s="39"/>
      <c r="DN404" s="39"/>
      <c r="DO404" s="39"/>
      <c r="DP404" s="39"/>
      <c r="DQ404" s="39"/>
      <c r="DR404" s="39"/>
      <c r="DS404" s="39"/>
      <c r="DT404" s="39"/>
      <c r="DU404" s="39"/>
      <c r="DV404" s="39"/>
      <c r="DW404" s="39"/>
      <c r="DX404" s="39"/>
      <c r="DY404" s="39"/>
      <c r="DZ404" s="39"/>
      <c r="EA404" s="39"/>
      <c r="EB404" s="39"/>
      <c r="EC404" s="39"/>
      <c r="ED404" s="39"/>
      <c r="EE404" s="39"/>
      <c r="EF404" s="39"/>
      <c r="EG404" s="39"/>
      <c r="EH404" s="39"/>
      <c r="EI404" s="39"/>
      <c r="EJ404" s="39"/>
      <c r="EK404" s="39"/>
      <c r="EL404" s="39"/>
      <c r="EM404" s="39"/>
      <c r="EN404" s="39"/>
      <c r="EO404" s="39"/>
      <c r="EP404" s="39"/>
      <c r="EQ404" s="39"/>
      <c r="ER404" s="39"/>
      <c r="ES404" s="39"/>
      <c r="ET404" s="39"/>
      <c r="EU404" s="39"/>
      <c r="EV404" s="39"/>
      <c r="EW404" s="39"/>
      <c r="EX404" s="39"/>
      <c r="EY404" s="39"/>
      <c r="EZ404" s="39"/>
      <c r="FA404" s="39"/>
      <c r="FB404" s="39"/>
      <c r="FC404" s="39"/>
      <c r="FD404" s="39"/>
      <c r="FE404" s="39"/>
      <c r="FF404" s="39"/>
      <c r="FG404" s="39"/>
      <c r="FH404" s="39"/>
      <c r="FI404" s="39"/>
      <c r="FJ404" s="39"/>
      <c r="FK404" s="39"/>
      <c r="FL404" s="39"/>
      <c r="FM404" s="39"/>
      <c r="FN404" s="39"/>
      <c r="FO404" s="39"/>
      <c r="FP404" s="39"/>
      <c r="FQ404" s="39"/>
      <c r="FR404" s="39"/>
      <c r="FS404" s="39"/>
      <c r="FT404" s="39"/>
      <c r="FU404" s="39"/>
      <c r="FV404" s="39"/>
      <c r="FW404" s="39"/>
      <c r="FX404" s="39"/>
      <c r="FY404" s="39"/>
      <c r="FZ404" s="39"/>
      <c r="GA404" s="39"/>
      <c r="GB404" s="39"/>
      <c r="GC404" s="39"/>
      <c r="GD404" s="39"/>
      <c r="GE404" s="39"/>
      <c r="GF404" s="39"/>
      <c r="GG404" s="39"/>
      <c r="GH404" s="39"/>
      <c r="GI404" s="39"/>
      <c r="GJ404" s="39"/>
      <c r="GK404" s="39"/>
      <c r="GL404" s="39"/>
      <c r="GM404" s="39"/>
    </row>
    <row r="405" spans="1:195" ht="12" customHeight="1" x14ac:dyDescent="0.2">
      <c r="A405" s="42">
        <v>360</v>
      </c>
      <c r="B405" s="58" t="s">
        <v>50</v>
      </c>
      <c r="C405" s="24" t="s">
        <v>393</v>
      </c>
      <c r="D405" s="58" t="s">
        <v>24</v>
      </c>
      <c r="E405" s="56">
        <v>69</v>
      </c>
      <c r="F405" s="49"/>
      <c r="G405" s="363"/>
      <c r="H405" s="383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  <c r="CA405" s="39"/>
      <c r="CB405" s="39"/>
      <c r="CC405" s="39"/>
      <c r="CD405" s="39"/>
      <c r="CE405" s="39"/>
      <c r="CF405" s="39"/>
      <c r="CG405" s="39"/>
      <c r="CH405" s="39"/>
      <c r="CI405" s="39"/>
      <c r="CJ405" s="39"/>
      <c r="CK405" s="39"/>
      <c r="CL405" s="39"/>
      <c r="CM405" s="39"/>
      <c r="CN405" s="39"/>
      <c r="CO405" s="39"/>
      <c r="CP405" s="39"/>
      <c r="CQ405" s="39"/>
      <c r="CR405" s="39"/>
      <c r="CS405" s="39"/>
      <c r="CT405" s="39"/>
      <c r="CU405" s="39"/>
      <c r="CV405" s="39"/>
      <c r="CW405" s="39"/>
      <c r="CX405" s="39"/>
      <c r="CY405" s="39"/>
      <c r="CZ405" s="39"/>
      <c r="DA405" s="39"/>
      <c r="DB405" s="39"/>
      <c r="DC405" s="39"/>
      <c r="DD405" s="39"/>
      <c r="DE405" s="39"/>
      <c r="DF405" s="39"/>
      <c r="DG405" s="39"/>
      <c r="DH405" s="39"/>
      <c r="DI405" s="39"/>
      <c r="DJ405" s="39"/>
      <c r="DK405" s="39"/>
      <c r="DL405" s="39"/>
      <c r="DM405" s="39"/>
      <c r="DN405" s="39"/>
      <c r="DO405" s="39"/>
      <c r="DP405" s="39"/>
      <c r="DQ405" s="39"/>
      <c r="DR405" s="39"/>
      <c r="DS405" s="39"/>
      <c r="DT405" s="39"/>
      <c r="DU405" s="39"/>
      <c r="DV405" s="39"/>
      <c r="DW405" s="39"/>
      <c r="DX405" s="39"/>
      <c r="DY405" s="39"/>
      <c r="DZ405" s="39"/>
      <c r="EA405" s="39"/>
      <c r="EB405" s="39"/>
      <c r="EC405" s="39"/>
      <c r="ED405" s="39"/>
      <c r="EE405" s="39"/>
      <c r="EF405" s="39"/>
      <c r="EG405" s="39"/>
      <c r="EH405" s="39"/>
      <c r="EI405" s="39"/>
      <c r="EJ405" s="39"/>
      <c r="EK405" s="39"/>
      <c r="EL405" s="39"/>
      <c r="EM405" s="39"/>
      <c r="EN405" s="39"/>
      <c r="EO405" s="39"/>
      <c r="EP405" s="39"/>
      <c r="EQ405" s="39"/>
      <c r="ER405" s="39"/>
      <c r="ES405" s="39"/>
      <c r="ET405" s="39"/>
      <c r="EU405" s="39"/>
      <c r="EV405" s="39"/>
      <c r="EW405" s="39"/>
      <c r="EX405" s="39"/>
      <c r="EY405" s="39"/>
      <c r="EZ405" s="39"/>
      <c r="FA405" s="39"/>
      <c r="FB405" s="39"/>
      <c r="FC405" s="39"/>
      <c r="FD405" s="39"/>
      <c r="FE405" s="39"/>
      <c r="FF405" s="39"/>
      <c r="FG405" s="39"/>
      <c r="FH405" s="39"/>
      <c r="FI405" s="39"/>
      <c r="FJ405" s="39"/>
      <c r="FK405" s="39"/>
      <c r="FL405" s="39"/>
      <c r="FM405" s="39"/>
      <c r="FN405" s="39"/>
      <c r="FO405" s="39"/>
      <c r="FP405" s="39"/>
      <c r="FQ405" s="39"/>
      <c r="FR405" s="39"/>
      <c r="FS405" s="39"/>
      <c r="FT405" s="39"/>
      <c r="FU405" s="39"/>
      <c r="FV405" s="39"/>
      <c r="FW405" s="39"/>
      <c r="FX405" s="39"/>
      <c r="FY405" s="39"/>
      <c r="FZ405" s="39"/>
      <c r="GA405" s="39"/>
      <c r="GB405" s="39"/>
      <c r="GC405" s="39"/>
      <c r="GD405" s="39"/>
      <c r="GE405" s="39"/>
      <c r="GF405" s="39"/>
      <c r="GG405" s="39"/>
      <c r="GH405" s="39"/>
      <c r="GI405" s="39"/>
      <c r="GJ405" s="39"/>
      <c r="GK405" s="39"/>
      <c r="GL405" s="39"/>
      <c r="GM405" s="39"/>
    </row>
    <row r="406" spans="1:195" ht="12" customHeight="1" x14ac:dyDescent="0.2">
      <c r="A406" s="42">
        <v>361</v>
      </c>
      <c r="B406" s="58" t="s">
        <v>51</v>
      </c>
      <c r="C406" s="24" t="s">
        <v>384</v>
      </c>
      <c r="D406" s="58" t="s">
        <v>226</v>
      </c>
      <c r="E406" s="56">
        <v>9</v>
      </c>
      <c r="F406" s="49"/>
      <c r="G406" s="363"/>
      <c r="H406" s="383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39"/>
      <c r="BY406" s="39"/>
      <c r="BZ406" s="39"/>
      <c r="CA406" s="39"/>
      <c r="CB406" s="39"/>
      <c r="CC406" s="39"/>
      <c r="CD406" s="39"/>
      <c r="CE406" s="39"/>
      <c r="CF406" s="39"/>
      <c r="CG406" s="39"/>
      <c r="CH406" s="39"/>
      <c r="CI406" s="39"/>
      <c r="CJ406" s="39"/>
      <c r="CK406" s="39"/>
      <c r="CL406" s="39"/>
      <c r="CM406" s="39"/>
      <c r="CN406" s="39"/>
      <c r="CO406" s="39"/>
      <c r="CP406" s="39"/>
      <c r="CQ406" s="39"/>
      <c r="CR406" s="39"/>
      <c r="CS406" s="39"/>
      <c r="CT406" s="39"/>
      <c r="CU406" s="39"/>
      <c r="CV406" s="39"/>
      <c r="CW406" s="39"/>
      <c r="CX406" s="39"/>
      <c r="CY406" s="39"/>
      <c r="CZ406" s="39"/>
      <c r="DA406" s="39"/>
      <c r="DB406" s="39"/>
      <c r="DC406" s="39"/>
      <c r="DD406" s="39"/>
      <c r="DE406" s="39"/>
      <c r="DF406" s="39"/>
      <c r="DG406" s="39"/>
      <c r="DH406" s="39"/>
      <c r="DI406" s="39"/>
      <c r="DJ406" s="39"/>
      <c r="DK406" s="39"/>
      <c r="DL406" s="39"/>
      <c r="DM406" s="39"/>
      <c r="DN406" s="39"/>
      <c r="DO406" s="39"/>
      <c r="DP406" s="39"/>
      <c r="DQ406" s="39"/>
      <c r="DR406" s="39"/>
      <c r="DS406" s="39"/>
      <c r="DT406" s="39"/>
      <c r="DU406" s="39"/>
      <c r="DV406" s="39"/>
      <c r="DW406" s="39"/>
      <c r="DX406" s="39"/>
      <c r="DY406" s="39"/>
      <c r="DZ406" s="39"/>
      <c r="EA406" s="39"/>
      <c r="EB406" s="39"/>
      <c r="EC406" s="39"/>
      <c r="ED406" s="39"/>
      <c r="EE406" s="39"/>
      <c r="EF406" s="39"/>
      <c r="EG406" s="39"/>
      <c r="EH406" s="39"/>
      <c r="EI406" s="39"/>
      <c r="EJ406" s="39"/>
      <c r="EK406" s="39"/>
      <c r="EL406" s="39"/>
      <c r="EM406" s="39"/>
      <c r="EN406" s="39"/>
      <c r="EO406" s="39"/>
      <c r="EP406" s="39"/>
      <c r="EQ406" s="39"/>
      <c r="ER406" s="39"/>
      <c r="ES406" s="39"/>
      <c r="ET406" s="39"/>
      <c r="EU406" s="39"/>
      <c r="EV406" s="39"/>
      <c r="EW406" s="39"/>
      <c r="EX406" s="39"/>
      <c r="EY406" s="39"/>
      <c r="EZ406" s="39"/>
      <c r="FA406" s="39"/>
      <c r="FB406" s="39"/>
      <c r="FC406" s="39"/>
      <c r="FD406" s="39"/>
      <c r="FE406" s="39"/>
      <c r="FF406" s="39"/>
      <c r="FG406" s="39"/>
      <c r="FH406" s="39"/>
      <c r="FI406" s="39"/>
      <c r="FJ406" s="39"/>
      <c r="FK406" s="39"/>
      <c r="FL406" s="39"/>
      <c r="FM406" s="39"/>
      <c r="FN406" s="39"/>
      <c r="FO406" s="39"/>
      <c r="FP406" s="39"/>
      <c r="FQ406" s="39"/>
      <c r="FR406" s="39"/>
      <c r="FS406" s="39"/>
      <c r="FT406" s="39"/>
      <c r="FU406" s="39"/>
      <c r="FV406" s="39"/>
      <c r="FW406" s="39"/>
      <c r="FX406" s="39"/>
      <c r="FY406" s="39"/>
      <c r="FZ406" s="39"/>
      <c r="GA406" s="39"/>
      <c r="GB406" s="39"/>
      <c r="GC406" s="39"/>
      <c r="GD406" s="39"/>
      <c r="GE406" s="39"/>
      <c r="GF406" s="39"/>
      <c r="GG406" s="39"/>
      <c r="GH406" s="39"/>
      <c r="GI406" s="39"/>
      <c r="GJ406" s="39"/>
      <c r="GK406" s="39"/>
      <c r="GL406" s="39"/>
      <c r="GM406" s="39"/>
    </row>
    <row r="407" spans="1:195" ht="12" customHeight="1" x14ac:dyDescent="0.2">
      <c r="A407" s="42">
        <v>362</v>
      </c>
      <c r="B407" s="58" t="s">
        <v>52</v>
      </c>
      <c r="C407" s="50" t="s">
        <v>385</v>
      </c>
      <c r="D407" s="58" t="s">
        <v>24</v>
      </c>
      <c r="E407" s="56">
        <v>1</v>
      </c>
      <c r="F407" s="49"/>
      <c r="G407" s="363"/>
      <c r="H407" s="383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  <c r="BW407" s="39"/>
      <c r="BX407" s="39"/>
      <c r="BY407" s="39"/>
      <c r="BZ407" s="39"/>
      <c r="CA407" s="39"/>
      <c r="CB407" s="39"/>
      <c r="CC407" s="39"/>
      <c r="CD407" s="39"/>
      <c r="CE407" s="39"/>
      <c r="CF407" s="39"/>
      <c r="CG407" s="39"/>
      <c r="CH407" s="39"/>
      <c r="CI407" s="39"/>
      <c r="CJ407" s="39"/>
      <c r="CK407" s="39"/>
      <c r="CL407" s="39"/>
      <c r="CM407" s="39"/>
      <c r="CN407" s="39"/>
      <c r="CO407" s="39"/>
      <c r="CP407" s="39"/>
      <c r="CQ407" s="39"/>
      <c r="CR407" s="39"/>
      <c r="CS407" s="39"/>
      <c r="CT407" s="39"/>
      <c r="CU407" s="39"/>
      <c r="CV407" s="39"/>
      <c r="CW407" s="39"/>
      <c r="CX407" s="39"/>
      <c r="CY407" s="39"/>
      <c r="CZ407" s="39"/>
      <c r="DA407" s="39"/>
      <c r="DB407" s="39"/>
      <c r="DC407" s="39"/>
      <c r="DD407" s="39"/>
      <c r="DE407" s="39"/>
      <c r="DF407" s="39"/>
      <c r="DG407" s="39"/>
      <c r="DH407" s="39"/>
      <c r="DI407" s="39"/>
      <c r="DJ407" s="39"/>
      <c r="DK407" s="39"/>
      <c r="DL407" s="39"/>
      <c r="DM407" s="39"/>
      <c r="DN407" s="39"/>
      <c r="DO407" s="39"/>
      <c r="DP407" s="39"/>
      <c r="DQ407" s="39"/>
      <c r="DR407" s="39"/>
      <c r="DS407" s="39"/>
      <c r="DT407" s="39"/>
      <c r="DU407" s="39"/>
      <c r="DV407" s="39"/>
      <c r="DW407" s="39"/>
      <c r="DX407" s="39"/>
      <c r="DY407" s="39"/>
      <c r="DZ407" s="39"/>
      <c r="EA407" s="39"/>
      <c r="EB407" s="39"/>
      <c r="EC407" s="39"/>
      <c r="ED407" s="39"/>
      <c r="EE407" s="39"/>
      <c r="EF407" s="39"/>
      <c r="EG407" s="39"/>
      <c r="EH407" s="39"/>
      <c r="EI407" s="39"/>
      <c r="EJ407" s="39"/>
      <c r="EK407" s="39"/>
      <c r="EL407" s="39"/>
      <c r="EM407" s="39"/>
      <c r="EN407" s="39"/>
      <c r="EO407" s="39"/>
      <c r="EP407" s="39"/>
      <c r="EQ407" s="39"/>
      <c r="ER407" s="39"/>
      <c r="ES407" s="39"/>
      <c r="ET407" s="39"/>
      <c r="EU407" s="39"/>
      <c r="EV407" s="39"/>
      <c r="EW407" s="39"/>
      <c r="EX407" s="39"/>
      <c r="EY407" s="39"/>
      <c r="EZ407" s="39"/>
      <c r="FA407" s="39"/>
      <c r="FB407" s="39"/>
      <c r="FC407" s="39"/>
      <c r="FD407" s="39"/>
      <c r="FE407" s="39"/>
      <c r="FF407" s="39"/>
      <c r="FG407" s="39"/>
      <c r="FH407" s="39"/>
      <c r="FI407" s="39"/>
      <c r="FJ407" s="39"/>
      <c r="FK407" s="39"/>
      <c r="FL407" s="39"/>
      <c r="FM407" s="39"/>
      <c r="FN407" s="39"/>
      <c r="FO407" s="39"/>
      <c r="FP407" s="39"/>
      <c r="FQ407" s="39"/>
      <c r="FR407" s="39"/>
      <c r="FS407" s="39"/>
      <c r="FT407" s="39"/>
      <c r="FU407" s="39"/>
      <c r="FV407" s="39"/>
      <c r="FW407" s="39"/>
      <c r="FX407" s="39"/>
      <c r="FY407" s="39"/>
      <c r="FZ407" s="39"/>
      <c r="GA407" s="39"/>
      <c r="GB407" s="39"/>
      <c r="GC407" s="39"/>
      <c r="GD407" s="39"/>
      <c r="GE407" s="39"/>
      <c r="GF407" s="39"/>
      <c r="GG407" s="39"/>
      <c r="GH407" s="39"/>
      <c r="GI407" s="39"/>
      <c r="GJ407" s="39"/>
      <c r="GK407" s="39"/>
      <c r="GL407" s="39"/>
      <c r="GM407" s="39"/>
    </row>
    <row r="408" spans="1:195" ht="12" customHeight="1" x14ac:dyDescent="0.2">
      <c r="A408" s="42">
        <v>363</v>
      </c>
      <c r="B408" s="58" t="s">
        <v>53</v>
      </c>
      <c r="C408" s="24" t="s">
        <v>386</v>
      </c>
      <c r="D408" s="58" t="s">
        <v>24</v>
      </c>
      <c r="E408" s="56">
        <v>6</v>
      </c>
      <c r="F408" s="56"/>
      <c r="G408" s="363"/>
      <c r="H408" s="383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39"/>
      <c r="BY408" s="39"/>
      <c r="BZ408" s="39"/>
      <c r="CA408" s="39"/>
      <c r="CB408" s="39"/>
      <c r="CC408" s="39"/>
      <c r="CD408" s="39"/>
      <c r="CE408" s="39"/>
      <c r="CF408" s="39"/>
      <c r="CG408" s="39"/>
      <c r="CH408" s="39"/>
      <c r="CI408" s="39"/>
      <c r="CJ408" s="39"/>
      <c r="CK408" s="39"/>
      <c r="CL408" s="39"/>
      <c r="CM408" s="39"/>
      <c r="CN408" s="39"/>
      <c r="CO408" s="39"/>
      <c r="CP408" s="39"/>
      <c r="CQ408" s="39"/>
      <c r="CR408" s="39"/>
      <c r="CS408" s="39"/>
      <c r="CT408" s="39"/>
      <c r="CU408" s="39"/>
      <c r="CV408" s="39"/>
      <c r="CW408" s="39"/>
      <c r="CX408" s="39"/>
      <c r="CY408" s="39"/>
      <c r="CZ408" s="39"/>
      <c r="DA408" s="39"/>
      <c r="DB408" s="39"/>
      <c r="DC408" s="39"/>
      <c r="DD408" s="39"/>
      <c r="DE408" s="39"/>
      <c r="DF408" s="39"/>
      <c r="DG408" s="39"/>
      <c r="DH408" s="39"/>
      <c r="DI408" s="39"/>
      <c r="DJ408" s="39"/>
      <c r="DK408" s="39"/>
      <c r="DL408" s="39"/>
      <c r="DM408" s="39"/>
      <c r="DN408" s="39"/>
      <c r="DO408" s="39"/>
      <c r="DP408" s="39"/>
      <c r="DQ408" s="39"/>
      <c r="DR408" s="39"/>
      <c r="DS408" s="39"/>
      <c r="DT408" s="39"/>
      <c r="DU408" s="39"/>
      <c r="DV408" s="39"/>
      <c r="DW408" s="39"/>
      <c r="DX408" s="39"/>
      <c r="DY408" s="39"/>
      <c r="DZ408" s="39"/>
      <c r="EA408" s="39"/>
      <c r="EB408" s="39"/>
      <c r="EC408" s="39"/>
      <c r="ED408" s="39"/>
      <c r="EE408" s="39"/>
      <c r="EF408" s="39"/>
      <c r="EG408" s="39"/>
      <c r="EH408" s="39"/>
      <c r="EI408" s="39"/>
      <c r="EJ408" s="39"/>
      <c r="EK408" s="39"/>
      <c r="EL408" s="39"/>
      <c r="EM408" s="39"/>
      <c r="EN408" s="39"/>
      <c r="EO408" s="39"/>
      <c r="EP408" s="39"/>
      <c r="EQ408" s="39"/>
      <c r="ER408" s="39"/>
      <c r="ES408" s="39"/>
      <c r="ET408" s="39"/>
      <c r="EU408" s="39"/>
      <c r="EV408" s="39"/>
      <c r="EW408" s="39"/>
      <c r="EX408" s="39"/>
      <c r="EY408" s="39"/>
      <c r="EZ408" s="39"/>
      <c r="FA408" s="39"/>
      <c r="FB408" s="39"/>
      <c r="FC408" s="39"/>
      <c r="FD408" s="39"/>
      <c r="FE408" s="39"/>
      <c r="FF408" s="39"/>
      <c r="FG408" s="39"/>
      <c r="FH408" s="39"/>
      <c r="FI408" s="39"/>
      <c r="FJ408" s="39"/>
      <c r="FK408" s="39"/>
      <c r="FL408" s="39"/>
      <c r="FM408" s="39"/>
      <c r="FN408" s="39"/>
      <c r="FO408" s="39"/>
      <c r="FP408" s="39"/>
      <c r="FQ408" s="39"/>
      <c r="FR408" s="39"/>
      <c r="FS408" s="39"/>
      <c r="FT408" s="39"/>
      <c r="FU408" s="39"/>
      <c r="FV408" s="39"/>
      <c r="FW408" s="39"/>
      <c r="FX408" s="39"/>
      <c r="FY408" s="39"/>
      <c r="FZ408" s="39"/>
      <c r="GA408" s="39"/>
      <c r="GB408" s="39"/>
      <c r="GC408" s="39"/>
      <c r="GD408" s="39"/>
      <c r="GE408" s="39"/>
      <c r="GF408" s="39"/>
      <c r="GG408" s="39"/>
      <c r="GH408" s="39"/>
      <c r="GI408" s="39"/>
      <c r="GJ408" s="39"/>
      <c r="GK408" s="39"/>
      <c r="GL408" s="39"/>
      <c r="GM408" s="39"/>
    </row>
    <row r="409" spans="1:195" ht="12" customHeight="1" x14ac:dyDescent="0.2">
      <c r="A409" s="42">
        <v>364</v>
      </c>
      <c r="B409" s="58" t="s">
        <v>186</v>
      </c>
      <c r="C409" s="24" t="s">
        <v>394</v>
      </c>
      <c r="D409" s="58" t="s">
        <v>24</v>
      </c>
      <c r="E409" s="56">
        <v>18</v>
      </c>
      <c r="F409" s="49"/>
      <c r="G409" s="363"/>
      <c r="H409" s="383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  <c r="BW409" s="39"/>
      <c r="BX409" s="39"/>
      <c r="BY409" s="39"/>
      <c r="BZ409" s="39"/>
      <c r="CA409" s="39"/>
      <c r="CB409" s="39"/>
      <c r="CC409" s="39"/>
      <c r="CD409" s="39"/>
      <c r="CE409" s="39"/>
      <c r="CF409" s="39"/>
      <c r="CG409" s="39"/>
      <c r="CH409" s="39"/>
      <c r="CI409" s="39"/>
      <c r="CJ409" s="39"/>
      <c r="CK409" s="39"/>
      <c r="CL409" s="39"/>
      <c r="CM409" s="39"/>
      <c r="CN409" s="39"/>
      <c r="CO409" s="39"/>
      <c r="CP409" s="39"/>
      <c r="CQ409" s="39"/>
      <c r="CR409" s="39"/>
      <c r="CS409" s="39"/>
      <c r="CT409" s="39"/>
      <c r="CU409" s="39"/>
      <c r="CV409" s="39"/>
      <c r="CW409" s="39"/>
      <c r="CX409" s="39"/>
      <c r="CY409" s="39"/>
      <c r="CZ409" s="39"/>
      <c r="DA409" s="39"/>
      <c r="DB409" s="39"/>
      <c r="DC409" s="39"/>
      <c r="DD409" s="39"/>
      <c r="DE409" s="39"/>
      <c r="DF409" s="39"/>
      <c r="DG409" s="39"/>
      <c r="DH409" s="39"/>
      <c r="DI409" s="39"/>
      <c r="DJ409" s="39"/>
      <c r="DK409" s="39"/>
      <c r="DL409" s="39"/>
      <c r="DM409" s="39"/>
      <c r="DN409" s="39"/>
      <c r="DO409" s="39"/>
      <c r="DP409" s="39"/>
      <c r="DQ409" s="39"/>
      <c r="DR409" s="39"/>
      <c r="DS409" s="39"/>
      <c r="DT409" s="39"/>
      <c r="DU409" s="39"/>
      <c r="DV409" s="39"/>
      <c r="DW409" s="39"/>
      <c r="DX409" s="39"/>
      <c r="DY409" s="39"/>
      <c r="DZ409" s="39"/>
      <c r="EA409" s="39"/>
      <c r="EB409" s="39"/>
      <c r="EC409" s="39"/>
      <c r="ED409" s="39"/>
      <c r="EE409" s="39"/>
      <c r="EF409" s="39"/>
      <c r="EG409" s="39"/>
      <c r="EH409" s="39"/>
      <c r="EI409" s="39"/>
      <c r="EJ409" s="39"/>
      <c r="EK409" s="39"/>
      <c r="EL409" s="39"/>
      <c r="EM409" s="39"/>
      <c r="EN409" s="39"/>
      <c r="EO409" s="39"/>
      <c r="EP409" s="39"/>
      <c r="EQ409" s="39"/>
      <c r="ER409" s="39"/>
      <c r="ES409" s="39"/>
      <c r="ET409" s="39"/>
      <c r="EU409" s="39"/>
      <c r="EV409" s="39"/>
      <c r="EW409" s="39"/>
      <c r="EX409" s="39"/>
      <c r="EY409" s="39"/>
      <c r="EZ409" s="39"/>
      <c r="FA409" s="39"/>
      <c r="FB409" s="39"/>
      <c r="FC409" s="39"/>
      <c r="FD409" s="39"/>
      <c r="FE409" s="39"/>
      <c r="FF409" s="39"/>
      <c r="FG409" s="39"/>
      <c r="FH409" s="39"/>
      <c r="FI409" s="39"/>
      <c r="FJ409" s="39"/>
      <c r="FK409" s="39"/>
      <c r="FL409" s="39"/>
      <c r="FM409" s="39"/>
      <c r="FN409" s="39"/>
      <c r="FO409" s="39"/>
      <c r="FP409" s="39"/>
      <c r="FQ409" s="39"/>
      <c r="FR409" s="39"/>
      <c r="FS409" s="39"/>
      <c r="FT409" s="39"/>
      <c r="FU409" s="39"/>
      <c r="FV409" s="39"/>
      <c r="FW409" s="39"/>
      <c r="FX409" s="39"/>
      <c r="FY409" s="39"/>
      <c r="FZ409" s="39"/>
      <c r="GA409" s="39"/>
      <c r="GB409" s="39"/>
      <c r="GC409" s="39"/>
      <c r="GD409" s="39"/>
      <c r="GE409" s="39"/>
      <c r="GF409" s="39"/>
      <c r="GG409" s="39"/>
      <c r="GH409" s="39"/>
      <c r="GI409" s="39"/>
      <c r="GJ409" s="39"/>
      <c r="GK409" s="39"/>
      <c r="GL409" s="39"/>
      <c r="GM409" s="39"/>
    </row>
    <row r="410" spans="1:195" ht="12" customHeight="1" x14ac:dyDescent="0.2">
      <c r="A410" s="42">
        <v>365</v>
      </c>
      <c r="B410" s="58" t="s">
        <v>187</v>
      </c>
      <c r="C410" s="50" t="s">
        <v>395</v>
      </c>
      <c r="D410" s="58" t="s">
        <v>226</v>
      </c>
      <c r="E410" s="56">
        <v>12</v>
      </c>
      <c r="F410" s="47"/>
      <c r="G410" s="363"/>
      <c r="H410" s="383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39"/>
      <c r="BY410" s="39"/>
      <c r="BZ410" s="39"/>
      <c r="CA410" s="39"/>
      <c r="CB410" s="39"/>
      <c r="CC410" s="39"/>
      <c r="CD410" s="39"/>
      <c r="CE410" s="39"/>
      <c r="CF410" s="39"/>
      <c r="CG410" s="39"/>
      <c r="CH410" s="39"/>
      <c r="CI410" s="39"/>
      <c r="CJ410" s="39"/>
      <c r="CK410" s="39"/>
      <c r="CL410" s="39"/>
      <c r="CM410" s="39"/>
      <c r="CN410" s="39"/>
      <c r="CO410" s="39"/>
      <c r="CP410" s="39"/>
      <c r="CQ410" s="39"/>
      <c r="CR410" s="39"/>
      <c r="CS410" s="39"/>
      <c r="CT410" s="39"/>
      <c r="CU410" s="39"/>
      <c r="CV410" s="39"/>
      <c r="CW410" s="39"/>
      <c r="CX410" s="39"/>
      <c r="CY410" s="39"/>
      <c r="CZ410" s="39"/>
      <c r="DA410" s="39"/>
      <c r="DB410" s="39"/>
      <c r="DC410" s="39"/>
      <c r="DD410" s="39"/>
      <c r="DE410" s="39"/>
      <c r="DF410" s="39"/>
      <c r="DG410" s="39"/>
      <c r="DH410" s="39"/>
      <c r="DI410" s="39"/>
      <c r="DJ410" s="39"/>
      <c r="DK410" s="39"/>
      <c r="DL410" s="39"/>
      <c r="DM410" s="39"/>
      <c r="DN410" s="39"/>
      <c r="DO410" s="39"/>
      <c r="DP410" s="39"/>
      <c r="DQ410" s="39"/>
      <c r="DR410" s="39"/>
      <c r="DS410" s="39"/>
      <c r="DT410" s="39"/>
      <c r="DU410" s="39"/>
      <c r="DV410" s="39"/>
      <c r="DW410" s="39"/>
      <c r="DX410" s="39"/>
      <c r="DY410" s="39"/>
      <c r="DZ410" s="39"/>
      <c r="EA410" s="39"/>
      <c r="EB410" s="39"/>
      <c r="EC410" s="39"/>
      <c r="ED410" s="39"/>
      <c r="EE410" s="39"/>
      <c r="EF410" s="39"/>
      <c r="EG410" s="39"/>
      <c r="EH410" s="39"/>
      <c r="EI410" s="39"/>
      <c r="EJ410" s="39"/>
      <c r="EK410" s="39"/>
      <c r="EL410" s="39"/>
      <c r="EM410" s="39"/>
      <c r="EN410" s="39"/>
      <c r="EO410" s="39"/>
      <c r="EP410" s="39"/>
      <c r="EQ410" s="39"/>
      <c r="ER410" s="39"/>
      <c r="ES410" s="39"/>
      <c r="ET410" s="39"/>
      <c r="EU410" s="39"/>
      <c r="EV410" s="39"/>
      <c r="EW410" s="39"/>
      <c r="EX410" s="39"/>
      <c r="EY410" s="39"/>
      <c r="EZ410" s="39"/>
      <c r="FA410" s="39"/>
      <c r="FB410" s="39"/>
      <c r="FC410" s="39"/>
      <c r="FD410" s="39"/>
      <c r="FE410" s="39"/>
      <c r="FF410" s="39"/>
      <c r="FG410" s="39"/>
      <c r="FH410" s="39"/>
      <c r="FI410" s="39"/>
      <c r="FJ410" s="39"/>
      <c r="FK410" s="39"/>
      <c r="FL410" s="39"/>
      <c r="FM410" s="39"/>
      <c r="FN410" s="39"/>
      <c r="FO410" s="39"/>
      <c r="FP410" s="39"/>
      <c r="FQ410" s="39"/>
      <c r="FR410" s="39"/>
      <c r="FS410" s="39"/>
      <c r="FT410" s="39"/>
      <c r="FU410" s="39"/>
      <c r="FV410" s="39"/>
      <c r="FW410" s="39"/>
      <c r="FX410" s="39"/>
      <c r="FY410" s="39"/>
      <c r="FZ410" s="39"/>
      <c r="GA410" s="39"/>
      <c r="GB410" s="39"/>
      <c r="GC410" s="39"/>
      <c r="GD410" s="39"/>
      <c r="GE410" s="39"/>
      <c r="GF410" s="39"/>
      <c r="GG410" s="39"/>
      <c r="GH410" s="39"/>
      <c r="GI410" s="39"/>
      <c r="GJ410" s="39"/>
      <c r="GK410" s="39"/>
      <c r="GL410" s="39"/>
      <c r="GM410" s="39"/>
    </row>
    <row r="411" spans="1:195" ht="22.5" x14ac:dyDescent="0.2">
      <c r="A411" s="42">
        <v>366</v>
      </c>
      <c r="B411" s="58" t="s">
        <v>188</v>
      </c>
      <c r="C411" s="24" t="s">
        <v>396</v>
      </c>
      <c r="D411" s="58" t="s">
        <v>226</v>
      </c>
      <c r="E411" s="56">
        <v>4</v>
      </c>
      <c r="F411" s="49"/>
      <c r="G411" s="364"/>
      <c r="H411" s="383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  <c r="BW411" s="39"/>
      <c r="BX411" s="39"/>
      <c r="BY411" s="39"/>
      <c r="BZ411" s="39"/>
      <c r="CA411" s="39"/>
      <c r="CB411" s="39"/>
      <c r="CC411" s="39"/>
      <c r="CD411" s="39"/>
      <c r="CE411" s="39"/>
      <c r="CF411" s="39"/>
      <c r="CG411" s="39"/>
      <c r="CH411" s="39"/>
      <c r="CI411" s="39"/>
      <c r="CJ411" s="39"/>
      <c r="CK411" s="39"/>
      <c r="CL411" s="39"/>
      <c r="CM411" s="39"/>
      <c r="CN411" s="39"/>
      <c r="CO411" s="39"/>
      <c r="CP411" s="39"/>
      <c r="CQ411" s="39"/>
      <c r="CR411" s="39"/>
      <c r="CS411" s="39"/>
      <c r="CT411" s="39"/>
      <c r="CU411" s="39"/>
      <c r="CV411" s="39"/>
      <c r="CW411" s="39"/>
      <c r="CX411" s="39"/>
      <c r="CY411" s="39"/>
      <c r="CZ411" s="39"/>
      <c r="DA411" s="39"/>
      <c r="DB411" s="39"/>
      <c r="DC411" s="39"/>
      <c r="DD411" s="39"/>
      <c r="DE411" s="39"/>
      <c r="DF411" s="39"/>
      <c r="DG411" s="39"/>
      <c r="DH411" s="39"/>
      <c r="DI411" s="39"/>
      <c r="DJ411" s="39"/>
      <c r="DK411" s="39"/>
      <c r="DL411" s="39"/>
      <c r="DM411" s="39"/>
      <c r="DN411" s="39"/>
      <c r="DO411" s="39"/>
      <c r="DP411" s="39"/>
      <c r="DQ411" s="39"/>
      <c r="DR411" s="39"/>
      <c r="DS411" s="39"/>
      <c r="DT411" s="39"/>
      <c r="DU411" s="39"/>
      <c r="DV411" s="39"/>
      <c r="DW411" s="39"/>
      <c r="DX411" s="39"/>
      <c r="DY411" s="39"/>
      <c r="DZ411" s="39"/>
      <c r="EA411" s="39"/>
      <c r="EB411" s="39"/>
      <c r="EC411" s="39"/>
      <c r="ED411" s="39"/>
      <c r="EE411" s="39"/>
      <c r="EF411" s="39"/>
      <c r="EG411" s="39"/>
      <c r="EH411" s="39"/>
      <c r="EI411" s="39"/>
      <c r="EJ411" s="39"/>
      <c r="EK411" s="39"/>
      <c r="EL411" s="39"/>
      <c r="EM411" s="39"/>
      <c r="EN411" s="39"/>
      <c r="EO411" s="39"/>
      <c r="EP411" s="39"/>
      <c r="EQ411" s="39"/>
      <c r="ER411" s="39"/>
      <c r="ES411" s="39"/>
      <c r="ET411" s="39"/>
      <c r="EU411" s="39"/>
      <c r="EV411" s="39"/>
      <c r="EW411" s="39"/>
      <c r="EX411" s="39"/>
      <c r="EY411" s="39"/>
      <c r="EZ411" s="39"/>
      <c r="FA411" s="39"/>
      <c r="FB411" s="39"/>
      <c r="FC411" s="39"/>
      <c r="FD411" s="39"/>
      <c r="FE411" s="39"/>
      <c r="FF411" s="39"/>
      <c r="FG411" s="39"/>
      <c r="FH411" s="39"/>
      <c r="FI411" s="39"/>
      <c r="FJ411" s="39"/>
      <c r="FK411" s="39"/>
      <c r="FL411" s="39"/>
      <c r="FM411" s="39"/>
      <c r="FN411" s="39"/>
      <c r="FO411" s="39"/>
      <c r="FP411" s="39"/>
      <c r="FQ411" s="39"/>
      <c r="FR411" s="39"/>
      <c r="FS411" s="39"/>
      <c r="FT411" s="39"/>
      <c r="FU411" s="39"/>
      <c r="FV411" s="39"/>
      <c r="FW411" s="39"/>
      <c r="FX411" s="39"/>
      <c r="FY411" s="39"/>
      <c r="FZ411" s="39"/>
      <c r="GA411" s="39"/>
      <c r="GB411" s="39"/>
      <c r="GC411" s="39"/>
      <c r="GD411" s="39"/>
      <c r="GE411" s="39"/>
      <c r="GF411" s="39"/>
      <c r="GG411" s="39"/>
      <c r="GH411" s="39"/>
      <c r="GI411" s="39"/>
      <c r="GJ411" s="39"/>
      <c r="GK411" s="39"/>
      <c r="GL411" s="39"/>
      <c r="GM411" s="39"/>
    </row>
    <row r="412" spans="1:195" ht="12" customHeight="1" x14ac:dyDescent="0.2">
      <c r="A412" s="42">
        <v>367</v>
      </c>
      <c r="B412" s="58" t="s">
        <v>189</v>
      </c>
      <c r="C412" s="50" t="s">
        <v>397</v>
      </c>
      <c r="D412" s="58" t="s">
        <v>24</v>
      </c>
      <c r="E412" s="56">
        <v>10</v>
      </c>
      <c r="F412" s="49"/>
      <c r="G412" s="363"/>
      <c r="H412" s="383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  <c r="CA412" s="39"/>
      <c r="CB412" s="39"/>
      <c r="CC412" s="39"/>
      <c r="CD412" s="39"/>
      <c r="CE412" s="39"/>
      <c r="CF412" s="39"/>
      <c r="CG412" s="39"/>
      <c r="CH412" s="39"/>
      <c r="CI412" s="39"/>
      <c r="CJ412" s="39"/>
      <c r="CK412" s="39"/>
      <c r="CL412" s="39"/>
      <c r="CM412" s="39"/>
      <c r="CN412" s="39"/>
      <c r="CO412" s="39"/>
      <c r="CP412" s="39"/>
      <c r="CQ412" s="39"/>
      <c r="CR412" s="39"/>
      <c r="CS412" s="39"/>
      <c r="CT412" s="39"/>
      <c r="CU412" s="39"/>
      <c r="CV412" s="39"/>
      <c r="CW412" s="39"/>
      <c r="CX412" s="39"/>
      <c r="CY412" s="39"/>
      <c r="CZ412" s="39"/>
      <c r="DA412" s="39"/>
      <c r="DB412" s="39"/>
      <c r="DC412" s="39"/>
      <c r="DD412" s="39"/>
      <c r="DE412" s="39"/>
      <c r="DF412" s="39"/>
      <c r="DG412" s="39"/>
      <c r="DH412" s="39"/>
      <c r="DI412" s="39"/>
      <c r="DJ412" s="39"/>
      <c r="DK412" s="39"/>
      <c r="DL412" s="39"/>
      <c r="DM412" s="39"/>
      <c r="DN412" s="39"/>
      <c r="DO412" s="39"/>
      <c r="DP412" s="39"/>
      <c r="DQ412" s="39"/>
      <c r="DR412" s="39"/>
      <c r="DS412" s="39"/>
      <c r="DT412" s="39"/>
      <c r="DU412" s="39"/>
      <c r="DV412" s="39"/>
      <c r="DW412" s="39"/>
      <c r="DX412" s="39"/>
      <c r="DY412" s="39"/>
      <c r="DZ412" s="39"/>
      <c r="EA412" s="39"/>
      <c r="EB412" s="39"/>
      <c r="EC412" s="39"/>
      <c r="ED412" s="39"/>
      <c r="EE412" s="39"/>
      <c r="EF412" s="39"/>
      <c r="EG412" s="39"/>
      <c r="EH412" s="39"/>
      <c r="EI412" s="39"/>
      <c r="EJ412" s="39"/>
      <c r="EK412" s="39"/>
      <c r="EL412" s="39"/>
      <c r="EM412" s="39"/>
      <c r="EN412" s="39"/>
      <c r="EO412" s="39"/>
      <c r="EP412" s="39"/>
      <c r="EQ412" s="39"/>
      <c r="ER412" s="39"/>
      <c r="ES412" s="39"/>
      <c r="ET412" s="39"/>
      <c r="EU412" s="39"/>
      <c r="EV412" s="39"/>
      <c r="EW412" s="39"/>
      <c r="EX412" s="39"/>
      <c r="EY412" s="39"/>
      <c r="EZ412" s="39"/>
      <c r="FA412" s="39"/>
      <c r="FB412" s="39"/>
      <c r="FC412" s="39"/>
      <c r="FD412" s="39"/>
      <c r="FE412" s="39"/>
      <c r="FF412" s="39"/>
      <c r="FG412" s="39"/>
      <c r="FH412" s="39"/>
      <c r="FI412" s="39"/>
      <c r="FJ412" s="39"/>
      <c r="FK412" s="39"/>
      <c r="FL412" s="39"/>
      <c r="FM412" s="39"/>
      <c r="FN412" s="39"/>
      <c r="FO412" s="39"/>
      <c r="FP412" s="39"/>
      <c r="FQ412" s="39"/>
      <c r="FR412" s="39"/>
      <c r="FS412" s="39"/>
      <c r="FT412" s="39"/>
      <c r="FU412" s="39"/>
      <c r="FV412" s="39"/>
      <c r="FW412" s="39"/>
      <c r="FX412" s="39"/>
      <c r="FY412" s="39"/>
      <c r="FZ412" s="39"/>
      <c r="GA412" s="39"/>
      <c r="GB412" s="39"/>
      <c r="GC412" s="39"/>
      <c r="GD412" s="39"/>
      <c r="GE412" s="39"/>
      <c r="GF412" s="39"/>
      <c r="GG412" s="39"/>
      <c r="GH412" s="39"/>
      <c r="GI412" s="39"/>
      <c r="GJ412" s="39"/>
      <c r="GK412" s="39"/>
      <c r="GL412" s="39"/>
      <c r="GM412" s="39"/>
    </row>
    <row r="413" spans="1:195" ht="12" customHeight="1" x14ac:dyDescent="0.2">
      <c r="A413" s="42">
        <v>368</v>
      </c>
      <c r="B413" s="58" t="s">
        <v>190</v>
      </c>
      <c r="C413" s="50" t="s">
        <v>398</v>
      </c>
      <c r="D413" s="58" t="s">
        <v>24</v>
      </c>
      <c r="E413" s="56">
        <v>10</v>
      </c>
      <c r="F413" s="52"/>
      <c r="G413" s="363"/>
      <c r="H413" s="383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39"/>
      <c r="BY413" s="39"/>
      <c r="BZ413" s="39"/>
      <c r="CA413" s="39"/>
      <c r="CB413" s="39"/>
      <c r="CC413" s="39"/>
      <c r="CD413" s="39"/>
      <c r="CE413" s="39"/>
      <c r="CF413" s="39"/>
      <c r="CG413" s="39"/>
      <c r="CH413" s="39"/>
      <c r="CI413" s="39"/>
      <c r="CJ413" s="39"/>
      <c r="CK413" s="39"/>
      <c r="CL413" s="39"/>
      <c r="CM413" s="39"/>
      <c r="CN413" s="39"/>
      <c r="CO413" s="39"/>
      <c r="CP413" s="39"/>
      <c r="CQ413" s="39"/>
      <c r="CR413" s="39"/>
      <c r="CS413" s="39"/>
      <c r="CT413" s="39"/>
      <c r="CU413" s="39"/>
      <c r="CV413" s="39"/>
      <c r="CW413" s="39"/>
      <c r="CX413" s="39"/>
      <c r="CY413" s="39"/>
      <c r="CZ413" s="39"/>
      <c r="DA413" s="39"/>
      <c r="DB413" s="39"/>
      <c r="DC413" s="39"/>
      <c r="DD413" s="39"/>
      <c r="DE413" s="39"/>
      <c r="DF413" s="39"/>
      <c r="DG413" s="39"/>
      <c r="DH413" s="39"/>
      <c r="DI413" s="39"/>
      <c r="DJ413" s="39"/>
      <c r="DK413" s="39"/>
      <c r="DL413" s="39"/>
      <c r="DM413" s="39"/>
      <c r="DN413" s="39"/>
      <c r="DO413" s="39"/>
      <c r="DP413" s="39"/>
      <c r="DQ413" s="39"/>
      <c r="DR413" s="39"/>
      <c r="DS413" s="39"/>
      <c r="DT413" s="39"/>
      <c r="DU413" s="39"/>
      <c r="DV413" s="39"/>
      <c r="DW413" s="39"/>
      <c r="DX413" s="39"/>
      <c r="DY413" s="39"/>
      <c r="DZ413" s="39"/>
      <c r="EA413" s="39"/>
      <c r="EB413" s="39"/>
      <c r="EC413" s="39"/>
      <c r="ED413" s="39"/>
      <c r="EE413" s="39"/>
      <c r="EF413" s="39"/>
      <c r="EG413" s="39"/>
      <c r="EH413" s="39"/>
      <c r="EI413" s="39"/>
      <c r="EJ413" s="39"/>
      <c r="EK413" s="39"/>
      <c r="EL413" s="39"/>
      <c r="EM413" s="39"/>
      <c r="EN413" s="39"/>
      <c r="EO413" s="39"/>
      <c r="EP413" s="39"/>
      <c r="EQ413" s="39"/>
      <c r="ER413" s="39"/>
      <c r="ES413" s="39"/>
      <c r="ET413" s="39"/>
      <c r="EU413" s="39"/>
      <c r="EV413" s="39"/>
      <c r="EW413" s="39"/>
      <c r="EX413" s="39"/>
      <c r="EY413" s="39"/>
      <c r="EZ413" s="39"/>
      <c r="FA413" s="39"/>
      <c r="FB413" s="39"/>
      <c r="FC413" s="39"/>
      <c r="FD413" s="39"/>
      <c r="FE413" s="39"/>
      <c r="FF413" s="39"/>
      <c r="FG413" s="39"/>
      <c r="FH413" s="39"/>
      <c r="FI413" s="39"/>
      <c r="FJ413" s="39"/>
      <c r="FK413" s="39"/>
      <c r="FL413" s="39"/>
      <c r="FM413" s="39"/>
      <c r="FN413" s="39"/>
      <c r="FO413" s="39"/>
      <c r="FP413" s="39"/>
      <c r="FQ413" s="39"/>
      <c r="FR413" s="39"/>
      <c r="FS413" s="39"/>
      <c r="FT413" s="39"/>
      <c r="FU413" s="39"/>
      <c r="FV413" s="39"/>
      <c r="FW413" s="39"/>
      <c r="FX413" s="39"/>
      <c r="FY413" s="39"/>
      <c r="FZ413" s="39"/>
      <c r="GA413" s="39"/>
      <c r="GB413" s="39"/>
      <c r="GC413" s="39"/>
      <c r="GD413" s="39"/>
      <c r="GE413" s="39"/>
      <c r="GF413" s="39"/>
      <c r="GG413" s="39"/>
      <c r="GH413" s="39"/>
      <c r="GI413" s="39"/>
      <c r="GJ413" s="39"/>
      <c r="GK413" s="39"/>
      <c r="GL413" s="39"/>
      <c r="GM413" s="39"/>
    </row>
    <row r="414" spans="1:195" ht="12" customHeight="1" x14ac:dyDescent="0.2">
      <c r="A414" s="42">
        <v>369</v>
      </c>
      <c r="B414" s="58" t="s">
        <v>191</v>
      </c>
      <c r="C414" s="50" t="s">
        <v>400</v>
      </c>
      <c r="D414" s="58" t="s">
        <v>24</v>
      </c>
      <c r="E414" s="56">
        <v>10</v>
      </c>
      <c r="F414" s="49"/>
      <c r="G414" s="363"/>
      <c r="H414" s="383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39"/>
      <c r="BY414" s="39"/>
      <c r="BZ414" s="39"/>
      <c r="CA414" s="39"/>
      <c r="CB414" s="39"/>
      <c r="CC414" s="39"/>
      <c r="CD414" s="39"/>
      <c r="CE414" s="39"/>
      <c r="CF414" s="39"/>
      <c r="CG414" s="39"/>
      <c r="CH414" s="39"/>
      <c r="CI414" s="39"/>
      <c r="CJ414" s="39"/>
      <c r="CK414" s="39"/>
      <c r="CL414" s="39"/>
      <c r="CM414" s="39"/>
      <c r="CN414" s="39"/>
      <c r="CO414" s="39"/>
      <c r="CP414" s="39"/>
      <c r="CQ414" s="39"/>
      <c r="CR414" s="39"/>
      <c r="CS414" s="39"/>
      <c r="CT414" s="39"/>
      <c r="CU414" s="39"/>
      <c r="CV414" s="39"/>
      <c r="CW414" s="39"/>
      <c r="CX414" s="39"/>
      <c r="CY414" s="39"/>
      <c r="CZ414" s="39"/>
      <c r="DA414" s="39"/>
      <c r="DB414" s="39"/>
      <c r="DC414" s="39"/>
      <c r="DD414" s="39"/>
      <c r="DE414" s="39"/>
      <c r="DF414" s="39"/>
      <c r="DG414" s="39"/>
      <c r="DH414" s="39"/>
      <c r="DI414" s="39"/>
      <c r="DJ414" s="39"/>
      <c r="DK414" s="39"/>
      <c r="DL414" s="39"/>
      <c r="DM414" s="39"/>
      <c r="DN414" s="39"/>
      <c r="DO414" s="39"/>
      <c r="DP414" s="39"/>
      <c r="DQ414" s="39"/>
      <c r="DR414" s="39"/>
      <c r="DS414" s="39"/>
      <c r="DT414" s="39"/>
      <c r="DU414" s="39"/>
      <c r="DV414" s="39"/>
      <c r="DW414" s="39"/>
      <c r="DX414" s="39"/>
      <c r="DY414" s="39"/>
      <c r="DZ414" s="39"/>
      <c r="EA414" s="39"/>
      <c r="EB414" s="39"/>
      <c r="EC414" s="39"/>
      <c r="ED414" s="39"/>
      <c r="EE414" s="39"/>
      <c r="EF414" s="39"/>
      <c r="EG414" s="39"/>
      <c r="EH414" s="39"/>
      <c r="EI414" s="39"/>
      <c r="EJ414" s="39"/>
      <c r="EK414" s="39"/>
      <c r="EL414" s="39"/>
      <c r="EM414" s="39"/>
      <c r="EN414" s="39"/>
      <c r="EO414" s="39"/>
      <c r="EP414" s="39"/>
      <c r="EQ414" s="39"/>
      <c r="ER414" s="39"/>
      <c r="ES414" s="39"/>
      <c r="ET414" s="39"/>
      <c r="EU414" s="39"/>
      <c r="EV414" s="39"/>
      <c r="EW414" s="39"/>
      <c r="EX414" s="39"/>
      <c r="EY414" s="39"/>
      <c r="EZ414" s="39"/>
      <c r="FA414" s="39"/>
      <c r="FB414" s="39"/>
      <c r="FC414" s="39"/>
      <c r="FD414" s="39"/>
      <c r="FE414" s="39"/>
      <c r="FF414" s="39"/>
      <c r="FG414" s="39"/>
      <c r="FH414" s="39"/>
      <c r="FI414" s="39"/>
      <c r="FJ414" s="39"/>
      <c r="FK414" s="39"/>
      <c r="FL414" s="39"/>
      <c r="FM414" s="39"/>
      <c r="FN414" s="39"/>
      <c r="FO414" s="39"/>
      <c r="FP414" s="39"/>
      <c r="FQ414" s="39"/>
      <c r="FR414" s="39"/>
      <c r="FS414" s="39"/>
      <c r="FT414" s="39"/>
      <c r="FU414" s="39"/>
      <c r="FV414" s="39"/>
      <c r="FW414" s="39"/>
      <c r="FX414" s="39"/>
      <c r="FY414" s="39"/>
      <c r="FZ414" s="39"/>
      <c r="GA414" s="39"/>
      <c r="GB414" s="39"/>
      <c r="GC414" s="39"/>
      <c r="GD414" s="39"/>
      <c r="GE414" s="39"/>
      <c r="GF414" s="39"/>
      <c r="GG414" s="39"/>
      <c r="GH414" s="39"/>
      <c r="GI414" s="39"/>
      <c r="GJ414" s="39"/>
      <c r="GK414" s="39"/>
      <c r="GL414" s="39"/>
      <c r="GM414" s="39"/>
    </row>
    <row r="415" spans="1:195" ht="12" customHeight="1" x14ac:dyDescent="0.2">
      <c r="A415" s="42">
        <v>370</v>
      </c>
      <c r="B415" s="58" t="s">
        <v>192</v>
      </c>
      <c r="C415" s="50" t="s">
        <v>399</v>
      </c>
      <c r="D415" s="58" t="s">
        <v>24</v>
      </c>
      <c r="E415" s="56">
        <v>10</v>
      </c>
      <c r="F415" s="47"/>
      <c r="G415" s="363"/>
      <c r="H415" s="383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  <c r="BW415" s="39"/>
      <c r="BX415" s="39"/>
      <c r="BY415" s="39"/>
      <c r="BZ415" s="39"/>
      <c r="CA415" s="39"/>
      <c r="CB415" s="39"/>
      <c r="CC415" s="39"/>
      <c r="CD415" s="39"/>
      <c r="CE415" s="39"/>
      <c r="CF415" s="39"/>
      <c r="CG415" s="39"/>
      <c r="CH415" s="39"/>
      <c r="CI415" s="39"/>
      <c r="CJ415" s="39"/>
      <c r="CK415" s="39"/>
      <c r="CL415" s="39"/>
      <c r="CM415" s="39"/>
      <c r="CN415" s="39"/>
      <c r="CO415" s="39"/>
      <c r="CP415" s="39"/>
      <c r="CQ415" s="39"/>
      <c r="CR415" s="39"/>
      <c r="CS415" s="39"/>
      <c r="CT415" s="39"/>
      <c r="CU415" s="39"/>
      <c r="CV415" s="39"/>
      <c r="CW415" s="39"/>
      <c r="CX415" s="39"/>
      <c r="CY415" s="39"/>
      <c r="CZ415" s="39"/>
      <c r="DA415" s="39"/>
      <c r="DB415" s="39"/>
      <c r="DC415" s="39"/>
      <c r="DD415" s="39"/>
      <c r="DE415" s="39"/>
      <c r="DF415" s="39"/>
      <c r="DG415" s="39"/>
      <c r="DH415" s="39"/>
      <c r="DI415" s="39"/>
      <c r="DJ415" s="39"/>
      <c r="DK415" s="39"/>
      <c r="DL415" s="39"/>
      <c r="DM415" s="39"/>
      <c r="DN415" s="39"/>
      <c r="DO415" s="39"/>
      <c r="DP415" s="39"/>
      <c r="DQ415" s="39"/>
      <c r="DR415" s="39"/>
      <c r="DS415" s="39"/>
      <c r="DT415" s="39"/>
      <c r="DU415" s="39"/>
      <c r="DV415" s="39"/>
      <c r="DW415" s="39"/>
      <c r="DX415" s="39"/>
      <c r="DY415" s="39"/>
      <c r="DZ415" s="39"/>
      <c r="EA415" s="39"/>
      <c r="EB415" s="39"/>
      <c r="EC415" s="39"/>
      <c r="ED415" s="39"/>
      <c r="EE415" s="39"/>
      <c r="EF415" s="39"/>
      <c r="EG415" s="39"/>
      <c r="EH415" s="39"/>
      <c r="EI415" s="39"/>
      <c r="EJ415" s="39"/>
      <c r="EK415" s="39"/>
      <c r="EL415" s="39"/>
      <c r="EM415" s="39"/>
      <c r="EN415" s="39"/>
      <c r="EO415" s="39"/>
      <c r="EP415" s="39"/>
      <c r="EQ415" s="39"/>
      <c r="ER415" s="39"/>
      <c r="ES415" s="39"/>
      <c r="ET415" s="39"/>
      <c r="EU415" s="39"/>
      <c r="EV415" s="39"/>
      <c r="EW415" s="39"/>
      <c r="EX415" s="39"/>
      <c r="EY415" s="39"/>
      <c r="EZ415" s="39"/>
      <c r="FA415" s="39"/>
      <c r="FB415" s="39"/>
      <c r="FC415" s="39"/>
      <c r="FD415" s="39"/>
      <c r="FE415" s="39"/>
      <c r="FF415" s="39"/>
      <c r="FG415" s="39"/>
      <c r="FH415" s="39"/>
      <c r="FI415" s="39"/>
      <c r="FJ415" s="39"/>
      <c r="FK415" s="39"/>
      <c r="FL415" s="39"/>
      <c r="FM415" s="39"/>
      <c r="FN415" s="39"/>
      <c r="FO415" s="39"/>
      <c r="FP415" s="39"/>
      <c r="FQ415" s="39"/>
      <c r="FR415" s="39"/>
      <c r="FS415" s="39"/>
      <c r="FT415" s="39"/>
      <c r="FU415" s="39"/>
      <c r="FV415" s="39"/>
      <c r="FW415" s="39"/>
      <c r="FX415" s="39"/>
      <c r="FY415" s="39"/>
      <c r="FZ415" s="39"/>
      <c r="GA415" s="39"/>
      <c r="GB415" s="39"/>
      <c r="GC415" s="39"/>
      <c r="GD415" s="39"/>
      <c r="GE415" s="39"/>
      <c r="GF415" s="39"/>
      <c r="GG415" s="39"/>
      <c r="GH415" s="39"/>
      <c r="GI415" s="39"/>
      <c r="GJ415" s="39"/>
      <c r="GK415" s="39"/>
      <c r="GL415" s="39"/>
      <c r="GM415" s="39"/>
    </row>
    <row r="416" spans="1:195" ht="12" customHeight="1" x14ac:dyDescent="0.2">
      <c r="A416" s="42">
        <v>371</v>
      </c>
      <c r="B416" s="48" t="s">
        <v>193</v>
      </c>
      <c r="C416" s="50" t="s">
        <v>401</v>
      </c>
      <c r="D416" s="58" t="s">
        <v>24</v>
      </c>
      <c r="E416" s="56">
        <v>13</v>
      </c>
      <c r="F416" s="47"/>
      <c r="G416" s="363"/>
      <c r="H416" s="383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  <c r="BW416" s="39"/>
      <c r="BX416" s="39"/>
      <c r="BY416" s="39"/>
      <c r="BZ416" s="39"/>
      <c r="CA416" s="39"/>
      <c r="CB416" s="39"/>
      <c r="CC416" s="39"/>
      <c r="CD416" s="39"/>
      <c r="CE416" s="39"/>
      <c r="CF416" s="39"/>
      <c r="CG416" s="39"/>
      <c r="CH416" s="39"/>
      <c r="CI416" s="39"/>
      <c r="CJ416" s="39"/>
      <c r="CK416" s="39"/>
      <c r="CL416" s="39"/>
      <c r="CM416" s="39"/>
      <c r="CN416" s="39"/>
      <c r="CO416" s="39"/>
      <c r="CP416" s="39"/>
      <c r="CQ416" s="39"/>
      <c r="CR416" s="39"/>
      <c r="CS416" s="39"/>
      <c r="CT416" s="39"/>
      <c r="CU416" s="39"/>
      <c r="CV416" s="39"/>
      <c r="CW416" s="39"/>
      <c r="CX416" s="39"/>
      <c r="CY416" s="39"/>
      <c r="CZ416" s="39"/>
      <c r="DA416" s="39"/>
      <c r="DB416" s="39"/>
      <c r="DC416" s="39"/>
      <c r="DD416" s="39"/>
      <c r="DE416" s="39"/>
      <c r="DF416" s="39"/>
      <c r="DG416" s="39"/>
      <c r="DH416" s="39"/>
      <c r="DI416" s="39"/>
      <c r="DJ416" s="39"/>
      <c r="DK416" s="39"/>
      <c r="DL416" s="39"/>
      <c r="DM416" s="39"/>
      <c r="DN416" s="39"/>
      <c r="DO416" s="39"/>
      <c r="DP416" s="39"/>
      <c r="DQ416" s="39"/>
      <c r="DR416" s="39"/>
      <c r="DS416" s="39"/>
      <c r="DT416" s="39"/>
      <c r="DU416" s="39"/>
      <c r="DV416" s="39"/>
      <c r="DW416" s="39"/>
      <c r="DX416" s="39"/>
      <c r="DY416" s="39"/>
      <c r="DZ416" s="39"/>
      <c r="EA416" s="39"/>
      <c r="EB416" s="39"/>
      <c r="EC416" s="39"/>
      <c r="ED416" s="39"/>
      <c r="EE416" s="39"/>
      <c r="EF416" s="39"/>
      <c r="EG416" s="39"/>
      <c r="EH416" s="39"/>
      <c r="EI416" s="39"/>
      <c r="EJ416" s="39"/>
      <c r="EK416" s="39"/>
      <c r="EL416" s="39"/>
      <c r="EM416" s="39"/>
      <c r="EN416" s="39"/>
      <c r="EO416" s="39"/>
      <c r="EP416" s="39"/>
      <c r="EQ416" s="39"/>
      <c r="ER416" s="39"/>
      <c r="ES416" s="39"/>
      <c r="ET416" s="39"/>
      <c r="EU416" s="39"/>
      <c r="EV416" s="39"/>
      <c r="EW416" s="39"/>
      <c r="EX416" s="39"/>
      <c r="EY416" s="39"/>
      <c r="EZ416" s="39"/>
      <c r="FA416" s="39"/>
      <c r="FB416" s="39"/>
      <c r="FC416" s="39"/>
      <c r="FD416" s="39"/>
      <c r="FE416" s="39"/>
      <c r="FF416" s="39"/>
      <c r="FG416" s="39"/>
      <c r="FH416" s="39"/>
      <c r="FI416" s="39"/>
      <c r="FJ416" s="39"/>
      <c r="FK416" s="39"/>
      <c r="FL416" s="39"/>
      <c r="FM416" s="39"/>
      <c r="FN416" s="39"/>
      <c r="FO416" s="39"/>
      <c r="FP416" s="39"/>
      <c r="FQ416" s="39"/>
      <c r="FR416" s="39"/>
      <c r="FS416" s="39"/>
      <c r="FT416" s="39"/>
      <c r="FU416" s="39"/>
      <c r="FV416" s="39"/>
      <c r="FW416" s="39"/>
      <c r="FX416" s="39"/>
      <c r="FY416" s="39"/>
      <c r="FZ416" s="39"/>
      <c r="GA416" s="39"/>
      <c r="GB416" s="39"/>
      <c r="GC416" s="39"/>
      <c r="GD416" s="39"/>
      <c r="GE416" s="39"/>
      <c r="GF416" s="39"/>
      <c r="GG416" s="39"/>
      <c r="GH416" s="39"/>
      <c r="GI416" s="39"/>
      <c r="GJ416" s="39"/>
      <c r="GK416" s="39"/>
      <c r="GL416" s="39"/>
      <c r="GM416" s="39"/>
    </row>
    <row r="417" spans="1:195" ht="12" customHeight="1" x14ac:dyDescent="0.2">
      <c r="A417" s="42">
        <v>372</v>
      </c>
      <c r="B417" s="58" t="s">
        <v>194</v>
      </c>
      <c r="C417" s="50" t="s">
        <v>306</v>
      </c>
      <c r="D417" s="58" t="s">
        <v>24</v>
      </c>
      <c r="E417" s="56">
        <v>210</v>
      </c>
      <c r="F417" s="49"/>
      <c r="G417" s="363"/>
      <c r="H417" s="383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  <c r="BW417" s="39"/>
      <c r="BX417" s="39"/>
      <c r="BY417" s="39"/>
      <c r="BZ417" s="39"/>
      <c r="CA417" s="39"/>
      <c r="CB417" s="39"/>
      <c r="CC417" s="39"/>
      <c r="CD417" s="39"/>
      <c r="CE417" s="39"/>
      <c r="CF417" s="39"/>
      <c r="CG417" s="39"/>
      <c r="CH417" s="39"/>
      <c r="CI417" s="39"/>
      <c r="CJ417" s="39"/>
      <c r="CK417" s="39"/>
      <c r="CL417" s="39"/>
      <c r="CM417" s="39"/>
      <c r="CN417" s="39"/>
      <c r="CO417" s="39"/>
      <c r="CP417" s="39"/>
      <c r="CQ417" s="39"/>
      <c r="CR417" s="39"/>
      <c r="CS417" s="39"/>
      <c r="CT417" s="39"/>
      <c r="CU417" s="39"/>
      <c r="CV417" s="39"/>
      <c r="CW417" s="39"/>
      <c r="CX417" s="39"/>
      <c r="CY417" s="39"/>
      <c r="CZ417" s="39"/>
      <c r="DA417" s="39"/>
      <c r="DB417" s="39"/>
      <c r="DC417" s="39"/>
      <c r="DD417" s="39"/>
      <c r="DE417" s="39"/>
      <c r="DF417" s="39"/>
      <c r="DG417" s="39"/>
      <c r="DH417" s="39"/>
      <c r="DI417" s="39"/>
      <c r="DJ417" s="39"/>
      <c r="DK417" s="39"/>
      <c r="DL417" s="39"/>
      <c r="DM417" s="39"/>
      <c r="DN417" s="39"/>
      <c r="DO417" s="39"/>
      <c r="DP417" s="39"/>
      <c r="DQ417" s="39"/>
      <c r="DR417" s="39"/>
      <c r="DS417" s="39"/>
      <c r="DT417" s="39"/>
      <c r="DU417" s="39"/>
      <c r="DV417" s="39"/>
      <c r="DW417" s="39"/>
      <c r="DX417" s="39"/>
      <c r="DY417" s="39"/>
      <c r="DZ417" s="39"/>
      <c r="EA417" s="39"/>
      <c r="EB417" s="39"/>
      <c r="EC417" s="39"/>
      <c r="ED417" s="39"/>
      <c r="EE417" s="39"/>
      <c r="EF417" s="39"/>
      <c r="EG417" s="39"/>
      <c r="EH417" s="39"/>
      <c r="EI417" s="39"/>
      <c r="EJ417" s="39"/>
      <c r="EK417" s="39"/>
      <c r="EL417" s="39"/>
      <c r="EM417" s="39"/>
      <c r="EN417" s="39"/>
      <c r="EO417" s="39"/>
      <c r="EP417" s="39"/>
      <c r="EQ417" s="39"/>
      <c r="ER417" s="39"/>
      <c r="ES417" s="39"/>
      <c r="ET417" s="39"/>
      <c r="EU417" s="39"/>
      <c r="EV417" s="39"/>
      <c r="EW417" s="39"/>
      <c r="EX417" s="39"/>
      <c r="EY417" s="39"/>
      <c r="EZ417" s="39"/>
      <c r="FA417" s="39"/>
      <c r="FB417" s="39"/>
      <c r="FC417" s="39"/>
      <c r="FD417" s="39"/>
      <c r="FE417" s="39"/>
      <c r="FF417" s="39"/>
      <c r="FG417" s="39"/>
      <c r="FH417" s="39"/>
      <c r="FI417" s="39"/>
      <c r="FJ417" s="39"/>
      <c r="FK417" s="39"/>
      <c r="FL417" s="39"/>
      <c r="FM417" s="39"/>
      <c r="FN417" s="39"/>
      <c r="FO417" s="39"/>
      <c r="FP417" s="39"/>
      <c r="FQ417" s="39"/>
      <c r="FR417" s="39"/>
      <c r="FS417" s="39"/>
      <c r="FT417" s="39"/>
      <c r="FU417" s="39"/>
      <c r="FV417" s="39"/>
      <c r="FW417" s="39"/>
      <c r="FX417" s="39"/>
      <c r="FY417" s="39"/>
      <c r="FZ417" s="39"/>
      <c r="GA417" s="39"/>
      <c r="GB417" s="39"/>
      <c r="GC417" s="39"/>
      <c r="GD417" s="39"/>
      <c r="GE417" s="39"/>
      <c r="GF417" s="39"/>
      <c r="GG417" s="39"/>
      <c r="GH417" s="39"/>
      <c r="GI417" s="39"/>
      <c r="GJ417" s="39"/>
      <c r="GK417" s="39"/>
      <c r="GL417" s="39"/>
      <c r="GM417" s="39"/>
    </row>
    <row r="418" spans="1:195" ht="12" customHeight="1" x14ac:dyDescent="0.2">
      <c r="A418" s="42">
        <v>373</v>
      </c>
      <c r="B418" s="58" t="s">
        <v>195</v>
      </c>
      <c r="C418" s="50" t="s">
        <v>402</v>
      </c>
      <c r="D418" s="58" t="s">
        <v>24</v>
      </c>
      <c r="E418" s="56">
        <v>4</v>
      </c>
      <c r="F418" s="47"/>
      <c r="G418" s="363"/>
      <c r="H418" s="383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39"/>
      <c r="BY418" s="39"/>
      <c r="BZ418" s="39"/>
      <c r="CA418" s="39"/>
      <c r="CB418" s="39"/>
      <c r="CC418" s="39"/>
      <c r="CD418" s="39"/>
      <c r="CE418" s="39"/>
      <c r="CF418" s="39"/>
      <c r="CG418" s="39"/>
      <c r="CH418" s="39"/>
      <c r="CI418" s="39"/>
      <c r="CJ418" s="39"/>
      <c r="CK418" s="39"/>
      <c r="CL418" s="39"/>
      <c r="CM418" s="39"/>
      <c r="CN418" s="39"/>
      <c r="CO418" s="39"/>
      <c r="CP418" s="39"/>
      <c r="CQ418" s="39"/>
      <c r="CR418" s="39"/>
      <c r="CS418" s="39"/>
      <c r="CT418" s="39"/>
      <c r="CU418" s="39"/>
      <c r="CV418" s="39"/>
      <c r="CW418" s="39"/>
      <c r="CX418" s="39"/>
      <c r="CY418" s="39"/>
      <c r="CZ418" s="39"/>
      <c r="DA418" s="39"/>
      <c r="DB418" s="39"/>
      <c r="DC418" s="39"/>
      <c r="DD418" s="39"/>
      <c r="DE418" s="39"/>
      <c r="DF418" s="39"/>
      <c r="DG418" s="39"/>
      <c r="DH418" s="39"/>
      <c r="DI418" s="39"/>
      <c r="DJ418" s="39"/>
      <c r="DK418" s="39"/>
      <c r="DL418" s="39"/>
      <c r="DM418" s="39"/>
      <c r="DN418" s="39"/>
      <c r="DO418" s="39"/>
      <c r="DP418" s="39"/>
      <c r="DQ418" s="39"/>
      <c r="DR418" s="39"/>
      <c r="DS418" s="39"/>
      <c r="DT418" s="39"/>
      <c r="DU418" s="39"/>
      <c r="DV418" s="39"/>
      <c r="DW418" s="39"/>
      <c r="DX418" s="39"/>
      <c r="DY418" s="39"/>
      <c r="DZ418" s="39"/>
      <c r="EA418" s="39"/>
      <c r="EB418" s="39"/>
      <c r="EC418" s="39"/>
      <c r="ED418" s="39"/>
      <c r="EE418" s="39"/>
      <c r="EF418" s="39"/>
      <c r="EG418" s="39"/>
      <c r="EH418" s="39"/>
      <c r="EI418" s="39"/>
      <c r="EJ418" s="39"/>
      <c r="EK418" s="39"/>
      <c r="EL418" s="39"/>
      <c r="EM418" s="39"/>
      <c r="EN418" s="39"/>
      <c r="EO418" s="39"/>
      <c r="EP418" s="39"/>
      <c r="EQ418" s="39"/>
      <c r="ER418" s="39"/>
      <c r="ES418" s="39"/>
      <c r="ET418" s="39"/>
      <c r="EU418" s="39"/>
      <c r="EV418" s="39"/>
      <c r="EW418" s="39"/>
      <c r="EX418" s="39"/>
      <c r="EY418" s="39"/>
      <c r="EZ418" s="39"/>
      <c r="FA418" s="39"/>
      <c r="FB418" s="39"/>
      <c r="FC418" s="39"/>
      <c r="FD418" s="39"/>
      <c r="FE418" s="39"/>
      <c r="FF418" s="39"/>
      <c r="FG418" s="39"/>
      <c r="FH418" s="39"/>
      <c r="FI418" s="39"/>
      <c r="FJ418" s="39"/>
      <c r="FK418" s="39"/>
      <c r="FL418" s="39"/>
      <c r="FM418" s="39"/>
      <c r="FN418" s="39"/>
      <c r="FO418" s="39"/>
      <c r="FP418" s="39"/>
      <c r="FQ418" s="39"/>
      <c r="FR418" s="39"/>
      <c r="FS418" s="39"/>
      <c r="FT418" s="39"/>
      <c r="FU418" s="39"/>
      <c r="FV418" s="39"/>
      <c r="FW418" s="39"/>
      <c r="FX418" s="39"/>
      <c r="FY418" s="39"/>
      <c r="FZ418" s="39"/>
      <c r="GA418" s="39"/>
      <c r="GB418" s="39"/>
      <c r="GC418" s="39"/>
      <c r="GD418" s="39"/>
      <c r="GE418" s="39"/>
      <c r="GF418" s="39"/>
      <c r="GG418" s="39"/>
      <c r="GH418" s="39"/>
      <c r="GI418" s="39"/>
      <c r="GJ418" s="39"/>
      <c r="GK418" s="39"/>
      <c r="GL418" s="39"/>
      <c r="GM418" s="39"/>
    </row>
    <row r="419" spans="1:195" ht="12" customHeight="1" x14ac:dyDescent="0.2">
      <c r="A419" s="42">
        <v>374</v>
      </c>
      <c r="B419" s="58" t="s">
        <v>196</v>
      </c>
      <c r="C419" s="50" t="s">
        <v>403</v>
      </c>
      <c r="D419" s="58" t="s">
        <v>24</v>
      </c>
      <c r="E419" s="56">
        <v>4</v>
      </c>
      <c r="F419" s="47"/>
      <c r="G419" s="363"/>
      <c r="H419" s="383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  <c r="CA419" s="39"/>
      <c r="CB419" s="39"/>
      <c r="CC419" s="39"/>
      <c r="CD419" s="39"/>
      <c r="CE419" s="39"/>
      <c r="CF419" s="39"/>
      <c r="CG419" s="39"/>
      <c r="CH419" s="39"/>
      <c r="CI419" s="39"/>
      <c r="CJ419" s="39"/>
      <c r="CK419" s="39"/>
      <c r="CL419" s="39"/>
      <c r="CM419" s="39"/>
      <c r="CN419" s="39"/>
      <c r="CO419" s="39"/>
      <c r="CP419" s="39"/>
      <c r="CQ419" s="39"/>
      <c r="CR419" s="39"/>
      <c r="CS419" s="39"/>
      <c r="CT419" s="39"/>
      <c r="CU419" s="39"/>
      <c r="CV419" s="39"/>
      <c r="CW419" s="39"/>
      <c r="CX419" s="39"/>
      <c r="CY419" s="39"/>
      <c r="CZ419" s="39"/>
      <c r="DA419" s="39"/>
      <c r="DB419" s="39"/>
      <c r="DC419" s="39"/>
      <c r="DD419" s="39"/>
      <c r="DE419" s="39"/>
      <c r="DF419" s="39"/>
      <c r="DG419" s="39"/>
      <c r="DH419" s="39"/>
      <c r="DI419" s="39"/>
      <c r="DJ419" s="39"/>
      <c r="DK419" s="39"/>
      <c r="DL419" s="39"/>
      <c r="DM419" s="39"/>
      <c r="DN419" s="39"/>
      <c r="DO419" s="39"/>
      <c r="DP419" s="39"/>
      <c r="DQ419" s="39"/>
      <c r="DR419" s="39"/>
      <c r="DS419" s="39"/>
      <c r="DT419" s="39"/>
      <c r="DU419" s="39"/>
      <c r="DV419" s="39"/>
      <c r="DW419" s="39"/>
      <c r="DX419" s="39"/>
      <c r="DY419" s="39"/>
      <c r="DZ419" s="39"/>
      <c r="EA419" s="39"/>
      <c r="EB419" s="39"/>
      <c r="EC419" s="39"/>
      <c r="ED419" s="39"/>
      <c r="EE419" s="39"/>
      <c r="EF419" s="39"/>
      <c r="EG419" s="39"/>
      <c r="EH419" s="39"/>
      <c r="EI419" s="39"/>
      <c r="EJ419" s="39"/>
      <c r="EK419" s="39"/>
      <c r="EL419" s="39"/>
      <c r="EM419" s="39"/>
      <c r="EN419" s="39"/>
      <c r="EO419" s="39"/>
      <c r="EP419" s="39"/>
      <c r="EQ419" s="39"/>
      <c r="ER419" s="39"/>
      <c r="ES419" s="39"/>
      <c r="ET419" s="39"/>
      <c r="EU419" s="39"/>
      <c r="EV419" s="39"/>
      <c r="EW419" s="39"/>
      <c r="EX419" s="39"/>
      <c r="EY419" s="39"/>
      <c r="EZ419" s="39"/>
      <c r="FA419" s="39"/>
      <c r="FB419" s="39"/>
      <c r="FC419" s="39"/>
      <c r="FD419" s="39"/>
      <c r="FE419" s="39"/>
      <c r="FF419" s="39"/>
      <c r="FG419" s="39"/>
      <c r="FH419" s="39"/>
      <c r="FI419" s="39"/>
      <c r="FJ419" s="39"/>
      <c r="FK419" s="39"/>
      <c r="FL419" s="39"/>
      <c r="FM419" s="39"/>
      <c r="FN419" s="39"/>
      <c r="FO419" s="39"/>
      <c r="FP419" s="39"/>
      <c r="FQ419" s="39"/>
      <c r="FR419" s="39"/>
      <c r="FS419" s="39"/>
      <c r="FT419" s="39"/>
      <c r="FU419" s="39"/>
      <c r="FV419" s="39"/>
      <c r="FW419" s="39"/>
      <c r="FX419" s="39"/>
      <c r="FY419" s="39"/>
      <c r="FZ419" s="39"/>
      <c r="GA419" s="39"/>
      <c r="GB419" s="39"/>
      <c r="GC419" s="39"/>
      <c r="GD419" s="39"/>
      <c r="GE419" s="39"/>
      <c r="GF419" s="39"/>
      <c r="GG419" s="39"/>
      <c r="GH419" s="39"/>
      <c r="GI419" s="39"/>
      <c r="GJ419" s="39"/>
      <c r="GK419" s="39"/>
      <c r="GL419" s="39"/>
      <c r="GM419" s="39"/>
    </row>
    <row r="420" spans="1:195" ht="12" customHeight="1" x14ac:dyDescent="0.2">
      <c r="A420" s="42">
        <v>375</v>
      </c>
      <c r="B420" s="58" t="s">
        <v>197</v>
      </c>
      <c r="C420" s="50" t="s">
        <v>307</v>
      </c>
      <c r="D420" s="58" t="s">
        <v>24</v>
      </c>
      <c r="E420" s="56">
        <v>16</v>
      </c>
      <c r="F420" s="47"/>
      <c r="G420" s="363"/>
      <c r="H420" s="383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39"/>
      <c r="BY420" s="39"/>
      <c r="BZ420" s="39"/>
      <c r="CA420" s="39"/>
      <c r="CB420" s="39"/>
      <c r="CC420" s="39"/>
      <c r="CD420" s="39"/>
      <c r="CE420" s="39"/>
      <c r="CF420" s="39"/>
      <c r="CG420" s="39"/>
      <c r="CH420" s="39"/>
      <c r="CI420" s="39"/>
      <c r="CJ420" s="39"/>
      <c r="CK420" s="39"/>
      <c r="CL420" s="39"/>
      <c r="CM420" s="39"/>
      <c r="CN420" s="39"/>
      <c r="CO420" s="39"/>
      <c r="CP420" s="39"/>
      <c r="CQ420" s="39"/>
      <c r="CR420" s="39"/>
      <c r="CS420" s="39"/>
      <c r="CT420" s="39"/>
      <c r="CU420" s="39"/>
      <c r="CV420" s="39"/>
      <c r="CW420" s="39"/>
      <c r="CX420" s="39"/>
      <c r="CY420" s="39"/>
      <c r="CZ420" s="39"/>
      <c r="DA420" s="39"/>
      <c r="DB420" s="39"/>
      <c r="DC420" s="39"/>
      <c r="DD420" s="39"/>
      <c r="DE420" s="39"/>
      <c r="DF420" s="39"/>
      <c r="DG420" s="39"/>
      <c r="DH420" s="39"/>
      <c r="DI420" s="39"/>
      <c r="DJ420" s="39"/>
      <c r="DK420" s="39"/>
      <c r="DL420" s="39"/>
      <c r="DM420" s="39"/>
      <c r="DN420" s="39"/>
      <c r="DO420" s="39"/>
      <c r="DP420" s="39"/>
      <c r="DQ420" s="39"/>
      <c r="DR420" s="39"/>
      <c r="DS420" s="39"/>
      <c r="DT420" s="39"/>
      <c r="DU420" s="39"/>
      <c r="DV420" s="39"/>
      <c r="DW420" s="39"/>
      <c r="DX420" s="39"/>
      <c r="DY420" s="39"/>
      <c r="DZ420" s="39"/>
      <c r="EA420" s="39"/>
      <c r="EB420" s="39"/>
      <c r="EC420" s="39"/>
      <c r="ED420" s="39"/>
      <c r="EE420" s="39"/>
      <c r="EF420" s="39"/>
      <c r="EG420" s="39"/>
      <c r="EH420" s="39"/>
      <c r="EI420" s="39"/>
      <c r="EJ420" s="39"/>
      <c r="EK420" s="39"/>
      <c r="EL420" s="39"/>
      <c r="EM420" s="39"/>
      <c r="EN420" s="39"/>
      <c r="EO420" s="39"/>
      <c r="EP420" s="39"/>
      <c r="EQ420" s="39"/>
      <c r="ER420" s="39"/>
      <c r="ES420" s="39"/>
      <c r="ET420" s="39"/>
      <c r="EU420" s="39"/>
      <c r="EV420" s="39"/>
      <c r="EW420" s="39"/>
      <c r="EX420" s="39"/>
      <c r="EY420" s="39"/>
      <c r="EZ420" s="39"/>
      <c r="FA420" s="39"/>
      <c r="FB420" s="39"/>
      <c r="FC420" s="39"/>
      <c r="FD420" s="39"/>
      <c r="FE420" s="39"/>
      <c r="FF420" s="39"/>
      <c r="FG420" s="39"/>
      <c r="FH420" s="39"/>
      <c r="FI420" s="39"/>
      <c r="FJ420" s="39"/>
      <c r="FK420" s="39"/>
      <c r="FL420" s="39"/>
      <c r="FM420" s="39"/>
      <c r="FN420" s="39"/>
      <c r="FO420" s="39"/>
      <c r="FP420" s="39"/>
      <c r="FQ420" s="39"/>
      <c r="FR420" s="39"/>
      <c r="FS420" s="39"/>
      <c r="FT420" s="39"/>
      <c r="FU420" s="39"/>
      <c r="FV420" s="39"/>
      <c r="FW420" s="39"/>
      <c r="FX420" s="39"/>
      <c r="FY420" s="39"/>
      <c r="FZ420" s="39"/>
      <c r="GA420" s="39"/>
      <c r="GB420" s="39"/>
      <c r="GC420" s="39"/>
      <c r="GD420" s="39"/>
      <c r="GE420" s="39"/>
      <c r="GF420" s="39"/>
      <c r="GG420" s="39"/>
      <c r="GH420" s="39"/>
      <c r="GI420" s="39"/>
      <c r="GJ420" s="39"/>
      <c r="GK420" s="39"/>
      <c r="GL420" s="39"/>
      <c r="GM420" s="39"/>
    </row>
    <row r="421" spans="1:195" ht="12" customHeight="1" x14ac:dyDescent="0.2">
      <c r="A421" s="42">
        <v>376</v>
      </c>
      <c r="B421" s="58" t="s">
        <v>198</v>
      </c>
      <c r="C421" s="50" t="s">
        <v>427</v>
      </c>
      <c r="D421" s="58" t="s">
        <v>23</v>
      </c>
      <c r="E421" s="56">
        <v>12.5</v>
      </c>
      <c r="F421" s="47"/>
      <c r="G421" s="363"/>
      <c r="H421" s="383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39"/>
      <c r="BY421" s="39"/>
      <c r="BZ421" s="39"/>
      <c r="CA421" s="39"/>
      <c r="CB421" s="39"/>
      <c r="CC421" s="39"/>
      <c r="CD421" s="39"/>
      <c r="CE421" s="39"/>
      <c r="CF421" s="39"/>
      <c r="CG421" s="39"/>
      <c r="CH421" s="39"/>
      <c r="CI421" s="39"/>
      <c r="CJ421" s="39"/>
      <c r="CK421" s="39"/>
      <c r="CL421" s="39"/>
      <c r="CM421" s="39"/>
      <c r="CN421" s="39"/>
      <c r="CO421" s="39"/>
      <c r="CP421" s="39"/>
      <c r="CQ421" s="39"/>
      <c r="CR421" s="39"/>
      <c r="CS421" s="39"/>
      <c r="CT421" s="39"/>
      <c r="CU421" s="39"/>
      <c r="CV421" s="39"/>
      <c r="CW421" s="39"/>
      <c r="CX421" s="39"/>
      <c r="CY421" s="39"/>
      <c r="CZ421" s="39"/>
      <c r="DA421" s="39"/>
      <c r="DB421" s="39"/>
      <c r="DC421" s="39"/>
      <c r="DD421" s="39"/>
      <c r="DE421" s="39"/>
      <c r="DF421" s="39"/>
      <c r="DG421" s="39"/>
      <c r="DH421" s="39"/>
      <c r="DI421" s="39"/>
      <c r="DJ421" s="39"/>
      <c r="DK421" s="39"/>
      <c r="DL421" s="39"/>
      <c r="DM421" s="39"/>
      <c r="DN421" s="39"/>
      <c r="DO421" s="39"/>
      <c r="DP421" s="39"/>
      <c r="DQ421" s="39"/>
      <c r="DR421" s="39"/>
      <c r="DS421" s="39"/>
      <c r="DT421" s="39"/>
      <c r="DU421" s="39"/>
      <c r="DV421" s="39"/>
      <c r="DW421" s="39"/>
      <c r="DX421" s="39"/>
      <c r="DY421" s="39"/>
      <c r="DZ421" s="39"/>
      <c r="EA421" s="39"/>
      <c r="EB421" s="39"/>
      <c r="EC421" s="39"/>
      <c r="ED421" s="39"/>
      <c r="EE421" s="39"/>
      <c r="EF421" s="39"/>
      <c r="EG421" s="39"/>
      <c r="EH421" s="39"/>
      <c r="EI421" s="39"/>
      <c r="EJ421" s="39"/>
      <c r="EK421" s="39"/>
      <c r="EL421" s="39"/>
      <c r="EM421" s="39"/>
      <c r="EN421" s="39"/>
      <c r="EO421" s="39"/>
      <c r="EP421" s="39"/>
      <c r="EQ421" s="39"/>
      <c r="ER421" s="39"/>
      <c r="ES421" s="39"/>
      <c r="ET421" s="39"/>
      <c r="EU421" s="39"/>
      <c r="EV421" s="39"/>
      <c r="EW421" s="39"/>
      <c r="EX421" s="39"/>
      <c r="EY421" s="39"/>
      <c r="EZ421" s="39"/>
      <c r="FA421" s="39"/>
      <c r="FB421" s="39"/>
      <c r="FC421" s="39"/>
      <c r="FD421" s="39"/>
      <c r="FE421" s="39"/>
      <c r="FF421" s="39"/>
      <c r="FG421" s="39"/>
      <c r="FH421" s="39"/>
      <c r="FI421" s="39"/>
      <c r="FJ421" s="39"/>
      <c r="FK421" s="39"/>
      <c r="FL421" s="39"/>
      <c r="FM421" s="39"/>
      <c r="FN421" s="39"/>
      <c r="FO421" s="39"/>
      <c r="FP421" s="39"/>
      <c r="FQ421" s="39"/>
      <c r="FR421" s="39"/>
      <c r="FS421" s="39"/>
      <c r="FT421" s="39"/>
      <c r="FU421" s="39"/>
      <c r="FV421" s="39"/>
      <c r="FW421" s="39"/>
      <c r="FX421" s="39"/>
      <c r="FY421" s="39"/>
      <c r="FZ421" s="39"/>
      <c r="GA421" s="39"/>
      <c r="GB421" s="39"/>
      <c r="GC421" s="39"/>
      <c r="GD421" s="39"/>
      <c r="GE421" s="39"/>
      <c r="GF421" s="39"/>
      <c r="GG421" s="39"/>
      <c r="GH421" s="39"/>
      <c r="GI421" s="39"/>
      <c r="GJ421" s="39"/>
      <c r="GK421" s="39"/>
      <c r="GL421" s="39"/>
      <c r="GM421" s="39"/>
    </row>
    <row r="422" spans="1:195" ht="12" customHeight="1" x14ac:dyDescent="0.2">
      <c r="A422" s="42">
        <v>377</v>
      </c>
      <c r="B422" s="58" t="s">
        <v>199</v>
      </c>
      <c r="C422" s="50" t="s">
        <v>428</v>
      </c>
      <c r="D422" s="58" t="s">
        <v>23</v>
      </c>
      <c r="E422" s="56">
        <v>5.8</v>
      </c>
      <c r="F422" s="49"/>
      <c r="G422" s="363"/>
      <c r="H422" s="383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39"/>
      <c r="BY422" s="39"/>
      <c r="BZ422" s="39"/>
      <c r="CA422" s="39"/>
      <c r="CB422" s="39"/>
      <c r="CC422" s="39"/>
      <c r="CD422" s="39"/>
      <c r="CE422" s="39"/>
      <c r="CF422" s="39"/>
      <c r="CG422" s="39"/>
      <c r="CH422" s="39"/>
      <c r="CI422" s="39"/>
      <c r="CJ422" s="39"/>
      <c r="CK422" s="39"/>
      <c r="CL422" s="39"/>
      <c r="CM422" s="39"/>
      <c r="CN422" s="39"/>
      <c r="CO422" s="39"/>
      <c r="CP422" s="39"/>
      <c r="CQ422" s="39"/>
      <c r="CR422" s="39"/>
      <c r="CS422" s="39"/>
      <c r="CT422" s="39"/>
      <c r="CU422" s="39"/>
      <c r="CV422" s="39"/>
      <c r="CW422" s="39"/>
      <c r="CX422" s="39"/>
      <c r="CY422" s="39"/>
      <c r="CZ422" s="39"/>
      <c r="DA422" s="39"/>
      <c r="DB422" s="39"/>
      <c r="DC422" s="39"/>
      <c r="DD422" s="39"/>
      <c r="DE422" s="39"/>
      <c r="DF422" s="39"/>
      <c r="DG422" s="39"/>
      <c r="DH422" s="39"/>
      <c r="DI422" s="39"/>
      <c r="DJ422" s="39"/>
      <c r="DK422" s="39"/>
      <c r="DL422" s="39"/>
      <c r="DM422" s="39"/>
      <c r="DN422" s="39"/>
      <c r="DO422" s="39"/>
      <c r="DP422" s="39"/>
      <c r="DQ422" s="39"/>
      <c r="DR422" s="39"/>
      <c r="DS422" s="39"/>
      <c r="DT422" s="39"/>
      <c r="DU422" s="39"/>
      <c r="DV422" s="39"/>
      <c r="DW422" s="39"/>
      <c r="DX422" s="39"/>
      <c r="DY422" s="39"/>
      <c r="DZ422" s="39"/>
      <c r="EA422" s="39"/>
      <c r="EB422" s="39"/>
      <c r="EC422" s="39"/>
      <c r="ED422" s="39"/>
      <c r="EE422" s="39"/>
      <c r="EF422" s="39"/>
      <c r="EG422" s="39"/>
      <c r="EH422" s="39"/>
      <c r="EI422" s="39"/>
      <c r="EJ422" s="39"/>
      <c r="EK422" s="39"/>
      <c r="EL422" s="39"/>
      <c r="EM422" s="39"/>
      <c r="EN422" s="39"/>
      <c r="EO422" s="39"/>
      <c r="EP422" s="39"/>
      <c r="EQ422" s="39"/>
      <c r="ER422" s="39"/>
      <c r="ES422" s="39"/>
      <c r="ET422" s="39"/>
      <c r="EU422" s="39"/>
      <c r="EV422" s="39"/>
      <c r="EW422" s="39"/>
      <c r="EX422" s="39"/>
      <c r="EY422" s="39"/>
      <c r="EZ422" s="39"/>
      <c r="FA422" s="39"/>
      <c r="FB422" s="39"/>
      <c r="FC422" s="39"/>
      <c r="FD422" s="39"/>
      <c r="FE422" s="39"/>
      <c r="FF422" s="39"/>
      <c r="FG422" s="39"/>
      <c r="FH422" s="39"/>
      <c r="FI422" s="39"/>
      <c r="FJ422" s="39"/>
      <c r="FK422" s="39"/>
      <c r="FL422" s="39"/>
      <c r="FM422" s="39"/>
      <c r="FN422" s="39"/>
      <c r="FO422" s="39"/>
      <c r="FP422" s="39"/>
      <c r="FQ422" s="39"/>
      <c r="FR422" s="39"/>
      <c r="FS422" s="39"/>
      <c r="FT422" s="39"/>
      <c r="FU422" s="39"/>
      <c r="FV422" s="39"/>
      <c r="FW422" s="39"/>
      <c r="FX422" s="39"/>
      <c r="FY422" s="39"/>
      <c r="FZ422" s="39"/>
      <c r="GA422" s="39"/>
      <c r="GB422" s="39"/>
      <c r="GC422" s="39"/>
      <c r="GD422" s="39"/>
      <c r="GE422" s="39"/>
      <c r="GF422" s="39"/>
      <c r="GG422" s="39"/>
      <c r="GH422" s="39"/>
      <c r="GI422" s="39"/>
      <c r="GJ422" s="39"/>
      <c r="GK422" s="39"/>
      <c r="GL422" s="39"/>
      <c r="GM422" s="39"/>
    </row>
    <row r="423" spans="1:195" ht="12" customHeight="1" x14ac:dyDescent="0.2">
      <c r="A423" s="42">
        <v>378</v>
      </c>
      <c r="B423" s="58" t="s">
        <v>200</v>
      </c>
      <c r="C423" s="24" t="s">
        <v>404</v>
      </c>
      <c r="D423" s="58" t="s">
        <v>24</v>
      </c>
      <c r="E423" s="56">
        <v>57</v>
      </c>
      <c r="F423" s="49"/>
      <c r="G423" s="363"/>
      <c r="H423" s="383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  <c r="BW423" s="39"/>
      <c r="BX423" s="39"/>
      <c r="BY423" s="39"/>
      <c r="BZ423" s="39"/>
      <c r="CA423" s="39"/>
      <c r="CB423" s="39"/>
      <c r="CC423" s="39"/>
      <c r="CD423" s="39"/>
      <c r="CE423" s="39"/>
      <c r="CF423" s="39"/>
      <c r="CG423" s="39"/>
      <c r="CH423" s="39"/>
      <c r="CI423" s="39"/>
      <c r="CJ423" s="39"/>
      <c r="CK423" s="39"/>
      <c r="CL423" s="39"/>
      <c r="CM423" s="39"/>
      <c r="CN423" s="39"/>
      <c r="CO423" s="39"/>
      <c r="CP423" s="39"/>
      <c r="CQ423" s="39"/>
      <c r="CR423" s="39"/>
      <c r="CS423" s="39"/>
      <c r="CT423" s="39"/>
      <c r="CU423" s="39"/>
      <c r="CV423" s="39"/>
      <c r="CW423" s="39"/>
      <c r="CX423" s="39"/>
      <c r="CY423" s="39"/>
      <c r="CZ423" s="39"/>
      <c r="DA423" s="39"/>
      <c r="DB423" s="39"/>
      <c r="DC423" s="39"/>
      <c r="DD423" s="39"/>
      <c r="DE423" s="39"/>
      <c r="DF423" s="39"/>
      <c r="DG423" s="39"/>
      <c r="DH423" s="39"/>
      <c r="DI423" s="39"/>
      <c r="DJ423" s="39"/>
      <c r="DK423" s="39"/>
      <c r="DL423" s="39"/>
      <c r="DM423" s="39"/>
      <c r="DN423" s="39"/>
      <c r="DO423" s="39"/>
      <c r="DP423" s="39"/>
      <c r="DQ423" s="39"/>
      <c r="DR423" s="39"/>
      <c r="DS423" s="39"/>
      <c r="DT423" s="39"/>
      <c r="DU423" s="39"/>
      <c r="DV423" s="39"/>
      <c r="DW423" s="39"/>
      <c r="DX423" s="39"/>
      <c r="DY423" s="39"/>
      <c r="DZ423" s="39"/>
      <c r="EA423" s="39"/>
      <c r="EB423" s="39"/>
      <c r="EC423" s="39"/>
      <c r="ED423" s="39"/>
      <c r="EE423" s="39"/>
      <c r="EF423" s="39"/>
      <c r="EG423" s="39"/>
      <c r="EH423" s="39"/>
      <c r="EI423" s="39"/>
      <c r="EJ423" s="39"/>
      <c r="EK423" s="39"/>
      <c r="EL423" s="39"/>
      <c r="EM423" s="39"/>
      <c r="EN423" s="39"/>
      <c r="EO423" s="39"/>
      <c r="EP423" s="39"/>
      <c r="EQ423" s="39"/>
      <c r="ER423" s="39"/>
      <c r="ES423" s="39"/>
      <c r="ET423" s="39"/>
      <c r="EU423" s="39"/>
      <c r="EV423" s="39"/>
      <c r="EW423" s="39"/>
      <c r="EX423" s="39"/>
      <c r="EY423" s="39"/>
      <c r="EZ423" s="39"/>
      <c r="FA423" s="39"/>
      <c r="FB423" s="39"/>
      <c r="FC423" s="39"/>
      <c r="FD423" s="39"/>
      <c r="FE423" s="39"/>
      <c r="FF423" s="39"/>
      <c r="FG423" s="39"/>
      <c r="FH423" s="39"/>
      <c r="FI423" s="39"/>
      <c r="FJ423" s="39"/>
      <c r="FK423" s="39"/>
      <c r="FL423" s="39"/>
      <c r="FM423" s="39"/>
      <c r="FN423" s="39"/>
      <c r="FO423" s="39"/>
      <c r="FP423" s="39"/>
      <c r="FQ423" s="39"/>
      <c r="FR423" s="39"/>
      <c r="FS423" s="39"/>
      <c r="FT423" s="39"/>
      <c r="FU423" s="39"/>
      <c r="FV423" s="39"/>
      <c r="FW423" s="39"/>
      <c r="FX423" s="39"/>
      <c r="FY423" s="39"/>
      <c r="FZ423" s="39"/>
      <c r="GA423" s="39"/>
      <c r="GB423" s="39"/>
      <c r="GC423" s="39"/>
      <c r="GD423" s="39"/>
      <c r="GE423" s="39"/>
      <c r="GF423" s="39"/>
      <c r="GG423" s="39"/>
      <c r="GH423" s="39"/>
      <c r="GI423" s="39"/>
      <c r="GJ423" s="39"/>
      <c r="GK423" s="39"/>
      <c r="GL423" s="39"/>
      <c r="GM423" s="39"/>
    </row>
    <row r="424" spans="1:195" ht="21" customHeight="1" x14ac:dyDescent="0.2">
      <c r="A424" s="42">
        <v>379</v>
      </c>
      <c r="B424" s="42" t="s">
        <v>201</v>
      </c>
      <c r="C424" s="24" t="s">
        <v>405</v>
      </c>
      <c r="D424" s="58" t="s">
        <v>226</v>
      </c>
      <c r="E424" s="56">
        <v>3</v>
      </c>
      <c r="F424" s="49"/>
      <c r="G424" s="363"/>
      <c r="H424" s="383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  <c r="BW424" s="39"/>
      <c r="BX424" s="39"/>
      <c r="BY424" s="39"/>
      <c r="BZ424" s="39"/>
      <c r="CA424" s="39"/>
      <c r="CB424" s="39"/>
      <c r="CC424" s="39"/>
      <c r="CD424" s="39"/>
      <c r="CE424" s="39"/>
      <c r="CF424" s="39"/>
      <c r="CG424" s="39"/>
      <c r="CH424" s="39"/>
      <c r="CI424" s="39"/>
      <c r="CJ424" s="39"/>
      <c r="CK424" s="39"/>
      <c r="CL424" s="39"/>
      <c r="CM424" s="39"/>
      <c r="CN424" s="39"/>
      <c r="CO424" s="39"/>
      <c r="CP424" s="39"/>
      <c r="CQ424" s="39"/>
      <c r="CR424" s="39"/>
      <c r="CS424" s="39"/>
      <c r="CT424" s="39"/>
      <c r="CU424" s="39"/>
      <c r="CV424" s="39"/>
      <c r="CW424" s="39"/>
      <c r="CX424" s="39"/>
      <c r="CY424" s="39"/>
      <c r="CZ424" s="39"/>
      <c r="DA424" s="39"/>
      <c r="DB424" s="39"/>
      <c r="DC424" s="39"/>
      <c r="DD424" s="39"/>
      <c r="DE424" s="39"/>
      <c r="DF424" s="39"/>
      <c r="DG424" s="39"/>
      <c r="DH424" s="39"/>
      <c r="DI424" s="39"/>
      <c r="DJ424" s="39"/>
      <c r="DK424" s="39"/>
      <c r="DL424" s="39"/>
      <c r="DM424" s="39"/>
      <c r="DN424" s="39"/>
      <c r="DO424" s="39"/>
      <c r="DP424" s="39"/>
      <c r="DQ424" s="39"/>
      <c r="DR424" s="39"/>
      <c r="DS424" s="39"/>
      <c r="DT424" s="39"/>
      <c r="DU424" s="39"/>
      <c r="DV424" s="39"/>
      <c r="DW424" s="39"/>
      <c r="DX424" s="39"/>
      <c r="DY424" s="39"/>
      <c r="DZ424" s="39"/>
      <c r="EA424" s="39"/>
      <c r="EB424" s="39"/>
      <c r="EC424" s="39"/>
      <c r="ED424" s="39"/>
      <c r="EE424" s="39"/>
      <c r="EF424" s="39"/>
      <c r="EG424" s="39"/>
      <c r="EH424" s="39"/>
      <c r="EI424" s="39"/>
      <c r="EJ424" s="39"/>
      <c r="EK424" s="39"/>
      <c r="EL424" s="39"/>
      <c r="EM424" s="39"/>
      <c r="EN424" s="39"/>
      <c r="EO424" s="39"/>
      <c r="EP424" s="39"/>
      <c r="EQ424" s="39"/>
      <c r="ER424" s="39"/>
      <c r="ES424" s="39"/>
      <c r="ET424" s="39"/>
      <c r="EU424" s="39"/>
      <c r="EV424" s="39"/>
      <c r="EW424" s="39"/>
      <c r="EX424" s="39"/>
      <c r="EY424" s="39"/>
      <c r="EZ424" s="39"/>
      <c r="FA424" s="39"/>
      <c r="FB424" s="39"/>
      <c r="FC424" s="39"/>
      <c r="FD424" s="39"/>
      <c r="FE424" s="39"/>
      <c r="FF424" s="39"/>
      <c r="FG424" s="39"/>
      <c r="FH424" s="39"/>
      <c r="FI424" s="39"/>
      <c r="FJ424" s="39"/>
      <c r="FK424" s="39"/>
      <c r="FL424" s="39"/>
      <c r="FM424" s="39"/>
      <c r="FN424" s="39"/>
      <c r="FO424" s="39"/>
      <c r="FP424" s="39"/>
      <c r="FQ424" s="39"/>
      <c r="FR424" s="39"/>
      <c r="FS424" s="39"/>
      <c r="FT424" s="39"/>
      <c r="FU424" s="39"/>
      <c r="FV424" s="39"/>
      <c r="FW424" s="39"/>
      <c r="FX424" s="39"/>
      <c r="FY424" s="39"/>
      <c r="FZ424" s="39"/>
      <c r="GA424" s="39"/>
      <c r="GB424" s="39"/>
      <c r="GC424" s="39"/>
      <c r="GD424" s="39"/>
      <c r="GE424" s="39"/>
      <c r="GF424" s="39"/>
      <c r="GG424" s="39"/>
      <c r="GH424" s="39"/>
      <c r="GI424" s="39"/>
      <c r="GJ424" s="39"/>
      <c r="GK424" s="39"/>
      <c r="GL424" s="39"/>
      <c r="GM424" s="39"/>
    </row>
    <row r="425" spans="1:195" ht="12" customHeight="1" x14ac:dyDescent="0.2">
      <c r="A425" s="42">
        <v>380</v>
      </c>
      <c r="B425" s="58" t="s">
        <v>202</v>
      </c>
      <c r="C425" s="24" t="s">
        <v>406</v>
      </c>
      <c r="D425" s="58" t="s">
        <v>226</v>
      </c>
      <c r="E425" s="56">
        <v>7</v>
      </c>
      <c r="F425" s="49"/>
      <c r="G425" s="363"/>
      <c r="H425" s="383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39"/>
      <c r="BY425" s="39"/>
      <c r="BZ425" s="39"/>
      <c r="CA425" s="39"/>
      <c r="CB425" s="39"/>
      <c r="CC425" s="39"/>
      <c r="CD425" s="39"/>
      <c r="CE425" s="39"/>
      <c r="CF425" s="39"/>
      <c r="CG425" s="39"/>
      <c r="CH425" s="39"/>
      <c r="CI425" s="39"/>
      <c r="CJ425" s="39"/>
      <c r="CK425" s="39"/>
      <c r="CL425" s="39"/>
      <c r="CM425" s="39"/>
      <c r="CN425" s="39"/>
      <c r="CO425" s="39"/>
      <c r="CP425" s="39"/>
      <c r="CQ425" s="39"/>
      <c r="CR425" s="39"/>
      <c r="CS425" s="39"/>
      <c r="CT425" s="39"/>
      <c r="CU425" s="39"/>
      <c r="CV425" s="39"/>
      <c r="CW425" s="39"/>
      <c r="CX425" s="39"/>
      <c r="CY425" s="39"/>
      <c r="CZ425" s="39"/>
      <c r="DA425" s="39"/>
      <c r="DB425" s="39"/>
      <c r="DC425" s="39"/>
      <c r="DD425" s="39"/>
      <c r="DE425" s="39"/>
      <c r="DF425" s="39"/>
      <c r="DG425" s="39"/>
      <c r="DH425" s="39"/>
      <c r="DI425" s="39"/>
      <c r="DJ425" s="39"/>
      <c r="DK425" s="39"/>
      <c r="DL425" s="39"/>
      <c r="DM425" s="39"/>
      <c r="DN425" s="39"/>
      <c r="DO425" s="39"/>
      <c r="DP425" s="39"/>
      <c r="DQ425" s="39"/>
      <c r="DR425" s="39"/>
      <c r="DS425" s="39"/>
      <c r="DT425" s="39"/>
      <c r="DU425" s="39"/>
      <c r="DV425" s="39"/>
      <c r="DW425" s="39"/>
      <c r="DX425" s="39"/>
      <c r="DY425" s="39"/>
      <c r="DZ425" s="39"/>
      <c r="EA425" s="39"/>
      <c r="EB425" s="39"/>
      <c r="EC425" s="39"/>
      <c r="ED425" s="39"/>
      <c r="EE425" s="39"/>
      <c r="EF425" s="39"/>
      <c r="EG425" s="39"/>
      <c r="EH425" s="39"/>
      <c r="EI425" s="39"/>
      <c r="EJ425" s="39"/>
      <c r="EK425" s="39"/>
      <c r="EL425" s="39"/>
      <c r="EM425" s="39"/>
      <c r="EN425" s="39"/>
      <c r="EO425" s="39"/>
      <c r="EP425" s="39"/>
      <c r="EQ425" s="39"/>
      <c r="ER425" s="39"/>
      <c r="ES425" s="39"/>
      <c r="ET425" s="39"/>
      <c r="EU425" s="39"/>
      <c r="EV425" s="39"/>
      <c r="EW425" s="39"/>
      <c r="EX425" s="39"/>
      <c r="EY425" s="39"/>
      <c r="EZ425" s="39"/>
      <c r="FA425" s="39"/>
      <c r="FB425" s="39"/>
      <c r="FC425" s="39"/>
      <c r="FD425" s="39"/>
      <c r="FE425" s="39"/>
      <c r="FF425" s="39"/>
      <c r="FG425" s="39"/>
      <c r="FH425" s="39"/>
      <c r="FI425" s="39"/>
      <c r="FJ425" s="39"/>
      <c r="FK425" s="39"/>
      <c r="FL425" s="39"/>
      <c r="FM425" s="39"/>
      <c r="FN425" s="39"/>
      <c r="FO425" s="39"/>
      <c r="FP425" s="39"/>
      <c r="FQ425" s="39"/>
      <c r="FR425" s="39"/>
      <c r="FS425" s="39"/>
      <c r="FT425" s="39"/>
      <c r="FU425" s="39"/>
      <c r="FV425" s="39"/>
      <c r="FW425" s="39"/>
      <c r="FX425" s="39"/>
      <c r="FY425" s="39"/>
      <c r="FZ425" s="39"/>
      <c r="GA425" s="39"/>
      <c r="GB425" s="39"/>
      <c r="GC425" s="39"/>
      <c r="GD425" s="39"/>
      <c r="GE425" s="39"/>
      <c r="GF425" s="39"/>
      <c r="GG425" s="39"/>
      <c r="GH425" s="39"/>
      <c r="GI425" s="39"/>
      <c r="GJ425" s="39"/>
      <c r="GK425" s="39"/>
      <c r="GL425" s="39"/>
      <c r="GM425" s="39"/>
    </row>
    <row r="426" spans="1:195" ht="12" customHeight="1" x14ac:dyDescent="0.2">
      <c r="A426" s="42">
        <v>381</v>
      </c>
      <c r="B426" s="58" t="s">
        <v>203</v>
      </c>
      <c r="C426" s="24" t="s">
        <v>407</v>
      </c>
      <c r="D426" s="58" t="s">
        <v>24</v>
      </c>
      <c r="E426" s="56">
        <v>5</v>
      </c>
      <c r="F426" s="49"/>
      <c r="G426" s="363"/>
      <c r="H426" s="383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  <c r="CA426" s="39"/>
      <c r="CB426" s="39"/>
      <c r="CC426" s="39"/>
      <c r="CD426" s="39"/>
      <c r="CE426" s="39"/>
      <c r="CF426" s="39"/>
      <c r="CG426" s="39"/>
      <c r="CH426" s="39"/>
      <c r="CI426" s="39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9"/>
      <c r="CW426" s="39"/>
      <c r="CX426" s="39"/>
      <c r="CY426" s="39"/>
      <c r="CZ426" s="39"/>
      <c r="DA426" s="39"/>
      <c r="DB426" s="39"/>
      <c r="DC426" s="39"/>
      <c r="DD426" s="39"/>
      <c r="DE426" s="39"/>
      <c r="DF426" s="39"/>
      <c r="DG426" s="39"/>
      <c r="DH426" s="39"/>
      <c r="DI426" s="39"/>
      <c r="DJ426" s="39"/>
      <c r="DK426" s="39"/>
      <c r="DL426" s="39"/>
      <c r="DM426" s="39"/>
      <c r="DN426" s="39"/>
      <c r="DO426" s="39"/>
      <c r="DP426" s="39"/>
      <c r="DQ426" s="39"/>
      <c r="DR426" s="39"/>
      <c r="DS426" s="39"/>
      <c r="DT426" s="39"/>
      <c r="DU426" s="39"/>
      <c r="DV426" s="39"/>
      <c r="DW426" s="39"/>
      <c r="DX426" s="39"/>
      <c r="DY426" s="39"/>
      <c r="DZ426" s="39"/>
      <c r="EA426" s="39"/>
      <c r="EB426" s="39"/>
      <c r="EC426" s="39"/>
      <c r="ED426" s="39"/>
      <c r="EE426" s="39"/>
      <c r="EF426" s="39"/>
      <c r="EG426" s="39"/>
      <c r="EH426" s="39"/>
      <c r="EI426" s="39"/>
      <c r="EJ426" s="39"/>
      <c r="EK426" s="39"/>
      <c r="EL426" s="39"/>
      <c r="EM426" s="39"/>
      <c r="EN426" s="39"/>
      <c r="EO426" s="39"/>
      <c r="EP426" s="39"/>
      <c r="EQ426" s="39"/>
      <c r="ER426" s="39"/>
      <c r="ES426" s="39"/>
      <c r="ET426" s="39"/>
      <c r="EU426" s="39"/>
      <c r="EV426" s="39"/>
      <c r="EW426" s="39"/>
      <c r="EX426" s="39"/>
      <c r="EY426" s="39"/>
      <c r="EZ426" s="39"/>
      <c r="FA426" s="39"/>
      <c r="FB426" s="39"/>
      <c r="FC426" s="39"/>
      <c r="FD426" s="39"/>
      <c r="FE426" s="39"/>
      <c r="FF426" s="39"/>
      <c r="FG426" s="39"/>
      <c r="FH426" s="39"/>
      <c r="FI426" s="39"/>
      <c r="FJ426" s="39"/>
      <c r="FK426" s="39"/>
      <c r="FL426" s="39"/>
      <c r="FM426" s="39"/>
      <c r="FN426" s="39"/>
      <c r="FO426" s="39"/>
      <c r="FP426" s="39"/>
      <c r="FQ426" s="39"/>
      <c r="FR426" s="39"/>
      <c r="FS426" s="39"/>
      <c r="FT426" s="39"/>
      <c r="FU426" s="39"/>
      <c r="FV426" s="39"/>
      <c r="FW426" s="39"/>
      <c r="FX426" s="39"/>
      <c r="FY426" s="39"/>
      <c r="FZ426" s="39"/>
      <c r="GA426" s="39"/>
      <c r="GB426" s="39"/>
      <c r="GC426" s="39"/>
      <c r="GD426" s="39"/>
      <c r="GE426" s="39"/>
      <c r="GF426" s="39"/>
      <c r="GG426" s="39"/>
      <c r="GH426" s="39"/>
      <c r="GI426" s="39"/>
      <c r="GJ426" s="39"/>
      <c r="GK426" s="39"/>
      <c r="GL426" s="39"/>
      <c r="GM426" s="39"/>
    </row>
    <row r="427" spans="1:195" ht="12" customHeight="1" x14ac:dyDescent="0.2">
      <c r="A427" s="42">
        <v>382</v>
      </c>
      <c r="B427" s="58" t="s">
        <v>204</v>
      </c>
      <c r="C427" s="24" t="s">
        <v>383</v>
      </c>
      <c r="D427" s="58" t="s">
        <v>226</v>
      </c>
      <c r="E427" s="56">
        <v>6</v>
      </c>
      <c r="F427" s="49"/>
      <c r="G427" s="363"/>
      <c r="H427" s="383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  <c r="DG427" s="39"/>
      <c r="DH427" s="39"/>
      <c r="DI427" s="39"/>
      <c r="DJ427" s="39"/>
      <c r="DK427" s="39"/>
      <c r="DL427" s="39"/>
      <c r="DM427" s="39"/>
      <c r="DN427" s="39"/>
      <c r="DO427" s="39"/>
      <c r="DP427" s="39"/>
      <c r="DQ427" s="39"/>
      <c r="DR427" s="39"/>
      <c r="DS427" s="39"/>
      <c r="DT427" s="39"/>
      <c r="DU427" s="39"/>
      <c r="DV427" s="39"/>
      <c r="DW427" s="39"/>
      <c r="DX427" s="39"/>
      <c r="DY427" s="39"/>
      <c r="DZ427" s="39"/>
      <c r="EA427" s="39"/>
      <c r="EB427" s="39"/>
      <c r="EC427" s="39"/>
      <c r="ED427" s="39"/>
      <c r="EE427" s="39"/>
      <c r="EF427" s="39"/>
      <c r="EG427" s="39"/>
      <c r="EH427" s="39"/>
      <c r="EI427" s="39"/>
      <c r="EJ427" s="39"/>
      <c r="EK427" s="39"/>
      <c r="EL427" s="39"/>
      <c r="EM427" s="39"/>
      <c r="EN427" s="39"/>
      <c r="EO427" s="39"/>
      <c r="EP427" s="39"/>
      <c r="EQ427" s="39"/>
      <c r="ER427" s="39"/>
      <c r="ES427" s="39"/>
      <c r="ET427" s="39"/>
      <c r="EU427" s="39"/>
      <c r="EV427" s="39"/>
      <c r="EW427" s="39"/>
      <c r="EX427" s="39"/>
      <c r="EY427" s="39"/>
      <c r="EZ427" s="39"/>
      <c r="FA427" s="39"/>
      <c r="FB427" s="39"/>
      <c r="FC427" s="39"/>
      <c r="FD427" s="39"/>
      <c r="FE427" s="39"/>
      <c r="FF427" s="39"/>
      <c r="FG427" s="39"/>
      <c r="FH427" s="39"/>
      <c r="FI427" s="39"/>
      <c r="FJ427" s="39"/>
      <c r="FK427" s="39"/>
      <c r="FL427" s="39"/>
      <c r="FM427" s="39"/>
      <c r="FN427" s="39"/>
      <c r="FO427" s="39"/>
      <c r="FP427" s="39"/>
      <c r="FQ427" s="39"/>
      <c r="FR427" s="39"/>
      <c r="FS427" s="39"/>
      <c r="FT427" s="39"/>
      <c r="FU427" s="39"/>
      <c r="FV427" s="39"/>
      <c r="FW427" s="39"/>
      <c r="FX427" s="39"/>
      <c r="FY427" s="39"/>
      <c r="FZ427" s="39"/>
      <c r="GA427" s="39"/>
      <c r="GB427" s="39"/>
      <c r="GC427" s="39"/>
      <c r="GD427" s="39"/>
      <c r="GE427" s="39"/>
      <c r="GF427" s="39"/>
      <c r="GG427" s="39"/>
      <c r="GH427" s="39"/>
      <c r="GI427" s="39"/>
      <c r="GJ427" s="39"/>
      <c r="GK427" s="39"/>
      <c r="GL427" s="39"/>
      <c r="GM427" s="39"/>
    </row>
    <row r="428" spans="1:195" ht="12" customHeight="1" x14ac:dyDescent="0.2">
      <c r="A428" s="42">
        <v>383</v>
      </c>
      <c r="B428" s="58" t="s">
        <v>205</v>
      </c>
      <c r="C428" s="24" t="s">
        <v>308</v>
      </c>
      <c r="D428" s="58" t="s">
        <v>24</v>
      </c>
      <c r="E428" s="56">
        <v>5</v>
      </c>
      <c r="F428" s="49"/>
      <c r="G428" s="363"/>
      <c r="H428" s="383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39"/>
      <c r="CF428" s="39"/>
      <c r="CG428" s="39"/>
      <c r="CH428" s="39"/>
      <c r="CI428" s="39"/>
      <c r="CJ428" s="39"/>
      <c r="CK428" s="39"/>
      <c r="CL428" s="39"/>
      <c r="CM428" s="39"/>
      <c r="CN428" s="39"/>
      <c r="CO428" s="39"/>
      <c r="CP428" s="39"/>
      <c r="CQ428" s="39"/>
      <c r="CR428" s="39"/>
      <c r="CS428" s="39"/>
      <c r="CT428" s="39"/>
      <c r="CU428" s="39"/>
      <c r="CV428" s="39"/>
      <c r="CW428" s="39"/>
      <c r="CX428" s="39"/>
      <c r="CY428" s="39"/>
      <c r="CZ428" s="39"/>
      <c r="DA428" s="39"/>
      <c r="DB428" s="39"/>
      <c r="DC428" s="39"/>
      <c r="DD428" s="39"/>
      <c r="DE428" s="39"/>
      <c r="DF428" s="39"/>
      <c r="DG428" s="39"/>
      <c r="DH428" s="39"/>
      <c r="DI428" s="39"/>
      <c r="DJ428" s="39"/>
      <c r="DK428" s="39"/>
      <c r="DL428" s="39"/>
      <c r="DM428" s="39"/>
      <c r="DN428" s="39"/>
      <c r="DO428" s="39"/>
      <c r="DP428" s="39"/>
      <c r="DQ428" s="39"/>
      <c r="DR428" s="39"/>
      <c r="DS428" s="39"/>
      <c r="DT428" s="39"/>
      <c r="DU428" s="39"/>
      <c r="DV428" s="39"/>
      <c r="DW428" s="39"/>
      <c r="DX428" s="39"/>
      <c r="DY428" s="39"/>
      <c r="DZ428" s="39"/>
      <c r="EA428" s="39"/>
      <c r="EB428" s="39"/>
      <c r="EC428" s="39"/>
      <c r="ED428" s="39"/>
      <c r="EE428" s="39"/>
      <c r="EF428" s="39"/>
      <c r="EG428" s="39"/>
      <c r="EH428" s="39"/>
      <c r="EI428" s="39"/>
      <c r="EJ428" s="39"/>
      <c r="EK428" s="39"/>
      <c r="EL428" s="39"/>
      <c r="EM428" s="39"/>
      <c r="EN428" s="39"/>
      <c r="EO428" s="39"/>
      <c r="EP428" s="39"/>
      <c r="EQ428" s="39"/>
      <c r="ER428" s="39"/>
      <c r="ES428" s="39"/>
      <c r="ET428" s="39"/>
      <c r="EU428" s="39"/>
      <c r="EV428" s="39"/>
      <c r="EW428" s="39"/>
      <c r="EX428" s="39"/>
      <c r="EY428" s="39"/>
      <c r="EZ428" s="39"/>
      <c r="FA428" s="39"/>
      <c r="FB428" s="39"/>
      <c r="FC428" s="39"/>
      <c r="FD428" s="39"/>
      <c r="FE428" s="39"/>
      <c r="FF428" s="39"/>
      <c r="FG428" s="39"/>
      <c r="FH428" s="39"/>
      <c r="FI428" s="39"/>
      <c r="FJ428" s="39"/>
      <c r="FK428" s="39"/>
      <c r="FL428" s="39"/>
      <c r="FM428" s="39"/>
      <c r="FN428" s="39"/>
      <c r="FO428" s="39"/>
      <c r="FP428" s="39"/>
      <c r="FQ428" s="39"/>
      <c r="FR428" s="39"/>
      <c r="FS428" s="39"/>
      <c r="FT428" s="39"/>
      <c r="FU428" s="39"/>
      <c r="FV428" s="39"/>
      <c r="FW428" s="39"/>
      <c r="FX428" s="39"/>
      <c r="FY428" s="39"/>
      <c r="FZ428" s="39"/>
      <c r="GA428" s="39"/>
      <c r="GB428" s="39"/>
      <c r="GC428" s="39"/>
      <c r="GD428" s="39"/>
      <c r="GE428" s="39"/>
      <c r="GF428" s="39"/>
      <c r="GG428" s="39"/>
      <c r="GH428" s="39"/>
      <c r="GI428" s="39"/>
      <c r="GJ428" s="39"/>
      <c r="GK428" s="39"/>
      <c r="GL428" s="39"/>
      <c r="GM428" s="39"/>
    </row>
    <row r="429" spans="1:195" ht="12" customHeight="1" x14ac:dyDescent="0.2">
      <c r="A429" s="42">
        <v>384</v>
      </c>
      <c r="B429" s="58" t="s">
        <v>206</v>
      </c>
      <c r="C429" s="24" t="s">
        <v>309</v>
      </c>
      <c r="D429" s="58" t="s">
        <v>24</v>
      </c>
      <c r="E429" s="56">
        <v>10</v>
      </c>
      <c r="F429" s="49"/>
      <c r="G429" s="363"/>
      <c r="H429" s="383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39"/>
      <c r="CF429" s="39"/>
      <c r="CG429" s="39"/>
      <c r="CH429" s="39"/>
      <c r="CI429" s="39"/>
      <c r="CJ429" s="39"/>
      <c r="CK429" s="39"/>
      <c r="CL429" s="39"/>
      <c r="CM429" s="39"/>
      <c r="CN429" s="39"/>
      <c r="CO429" s="39"/>
      <c r="CP429" s="39"/>
      <c r="CQ429" s="39"/>
      <c r="CR429" s="39"/>
      <c r="CS429" s="39"/>
      <c r="CT429" s="39"/>
      <c r="CU429" s="39"/>
      <c r="CV429" s="39"/>
      <c r="CW429" s="39"/>
      <c r="CX429" s="39"/>
      <c r="CY429" s="39"/>
      <c r="CZ429" s="39"/>
      <c r="DA429" s="39"/>
      <c r="DB429" s="39"/>
      <c r="DC429" s="39"/>
      <c r="DD429" s="39"/>
      <c r="DE429" s="39"/>
      <c r="DF429" s="39"/>
      <c r="DG429" s="39"/>
      <c r="DH429" s="39"/>
      <c r="DI429" s="39"/>
      <c r="DJ429" s="39"/>
      <c r="DK429" s="39"/>
      <c r="DL429" s="39"/>
      <c r="DM429" s="39"/>
      <c r="DN429" s="39"/>
      <c r="DO429" s="39"/>
      <c r="DP429" s="39"/>
      <c r="DQ429" s="39"/>
      <c r="DR429" s="39"/>
      <c r="DS429" s="39"/>
      <c r="DT429" s="39"/>
      <c r="DU429" s="39"/>
      <c r="DV429" s="39"/>
      <c r="DW429" s="39"/>
      <c r="DX429" s="39"/>
      <c r="DY429" s="39"/>
      <c r="DZ429" s="39"/>
      <c r="EA429" s="39"/>
      <c r="EB429" s="39"/>
      <c r="EC429" s="39"/>
      <c r="ED429" s="39"/>
      <c r="EE429" s="39"/>
      <c r="EF429" s="39"/>
      <c r="EG429" s="39"/>
      <c r="EH429" s="39"/>
      <c r="EI429" s="39"/>
      <c r="EJ429" s="39"/>
      <c r="EK429" s="39"/>
      <c r="EL429" s="39"/>
      <c r="EM429" s="39"/>
      <c r="EN429" s="39"/>
      <c r="EO429" s="39"/>
      <c r="EP429" s="39"/>
      <c r="EQ429" s="39"/>
      <c r="ER429" s="39"/>
      <c r="ES429" s="39"/>
      <c r="ET429" s="39"/>
      <c r="EU429" s="39"/>
      <c r="EV429" s="39"/>
      <c r="EW429" s="39"/>
      <c r="EX429" s="39"/>
      <c r="EY429" s="39"/>
      <c r="EZ429" s="39"/>
      <c r="FA429" s="39"/>
      <c r="FB429" s="39"/>
      <c r="FC429" s="39"/>
      <c r="FD429" s="39"/>
      <c r="FE429" s="39"/>
      <c r="FF429" s="39"/>
      <c r="FG429" s="39"/>
      <c r="FH429" s="39"/>
      <c r="FI429" s="39"/>
      <c r="FJ429" s="39"/>
      <c r="FK429" s="39"/>
      <c r="FL429" s="39"/>
      <c r="FM429" s="39"/>
      <c r="FN429" s="39"/>
      <c r="FO429" s="39"/>
      <c r="FP429" s="39"/>
      <c r="FQ429" s="39"/>
      <c r="FR429" s="39"/>
      <c r="FS429" s="39"/>
      <c r="FT429" s="39"/>
      <c r="FU429" s="39"/>
      <c r="FV429" s="39"/>
      <c r="FW429" s="39"/>
      <c r="FX429" s="39"/>
      <c r="FY429" s="39"/>
      <c r="FZ429" s="39"/>
      <c r="GA429" s="39"/>
      <c r="GB429" s="39"/>
      <c r="GC429" s="39"/>
      <c r="GD429" s="39"/>
      <c r="GE429" s="39"/>
      <c r="GF429" s="39"/>
      <c r="GG429" s="39"/>
      <c r="GH429" s="39"/>
      <c r="GI429" s="39"/>
      <c r="GJ429" s="39"/>
      <c r="GK429" s="39"/>
      <c r="GL429" s="39"/>
      <c r="GM429" s="39"/>
    </row>
    <row r="430" spans="1:195" ht="12" customHeight="1" x14ac:dyDescent="0.2">
      <c r="A430" s="42">
        <v>385</v>
      </c>
      <c r="B430" s="58" t="s">
        <v>207</v>
      </c>
      <c r="C430" s="24" t="s">
        <v>408</v>
      </c>
      <c r="D430" s="58" t="s">
        <v>24</v>
      </c>
      <c r="E430" s="56">
        <v>5</v>
      </c>
      <c r="F430" s="49"/>
      <c r="G430" s="363"/>
      <c r="H430" s="383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39"/>
      <c r="CF430" s="39"/>
      <c r="CG430" s="39"/>
      <c r="CH430" s="39"/>
      <c r="CI430" s="39"/>
      <c r="CJ430" s="39"/>
      <c r="CK430" s="39"/>
      <c r="CL430" s="39"/>
      <c r="CM430" s="39"/>
      <c r="CN430" s="39"/>
      <c r="CO430" s="39"/>
      <c r="CP430" s="39"/>
      <c r="CQ430" s="39"/>
      <c r="CR430" s="39"/>
      <c r="CS430" s="39"/>
      <c r="CT430" s="39"/>
      <c r="CU430" s="39"/>
      <c r="CV430" s="39"/>
      <c r="CW430" s="39"/>
      <c r="CX430" s="39"/>
      <c r="CY430" s="39"/>
      <c r="CZ430" s="39"/>
      <c r="DA430" s="39"/>
      <c r="DB430" s="39"/>
      <c r="DC430" s="39"/>
      <c r="DD430" s="39"/>
      <c r="DE430" s="39"/>
      <c r="DF430" s="39"/>
      <c r="DG430" s="39"/>
      <c r="DH430" s="39"/>
      <c r="DI430" s="39"/>
      <c r="DJ430" s="39"/>
      <c r="DK430" s="39"/>
      <c r="DL430" s="39"/>
      <c r="DM430" s="39"/>
      <c r="DN430" s="39"/>
      <c r="DO430" s="39"/>
      <c r="DP430" s="39"/>
      <c r="DQ430" s="39"/>
      <c r="DR430" s="39"/>
      <c r="DS430" s="39"/>
      <c r="DT430" s="39"/>
      <c r="DU430" s="39"/>
      <c r="DV430" s="39"/>
      <c r="DW430" s="39"/>
      <c r="DX430" s="39"/>
      <c r="DY430" s="39"/>
      <c r="DZ430" s="39"/>
      <c r="EA430" s="39"/>
      <c r="EB430" s="39"/>
      <c r="EC430" s="39"/>
      <c r="ED430" s="39"/>
      <c r="EE430" s="39"/>
      <c r="EF430" s="39"/>
      <c r="EG430" s="39"/>
      <c r="EH430" s="39"/>
      <c r="EI430" s="39"/>
      <c r="EJ430" s="39"/>
      <c r="EK430" s="39"/>
      <c r="EL430" s="39"/>
      <c r="EM430" s="39"/>
      <c r="EN430" s="39"/>
      <c r="EO430" s="39"/>
      <c r="EP430" s="39"/>
      <c r="EQ430" s="39"/>
      <c r="ER430" s="39"/>
      <c r="ES430" s="39"/>
      <c r="ET430" s="39"/>
      <c r="EU430" s="39"/>
      <c r="EV430" s="39"/>
      <c r="EW430" s="39"/>
      <c r="EX430" s="39"/>
      <c r="EY430" s="39"/>
      <c r="EZ430" s="39"/>
      <c r="FA430" s="39"/>
      <c r="FB430" s="39"/>
      <c r="FC430" s="39"/>
      <c r="FD430" s="39"/>
      <c r="FE430" s="39"/>
      <c r="FF430" s="39"/>
      <c r="FG430" s="39"/>
      <c r="FH430" s="39"/>
      <c r="FI430" s="39"/>
      <c r="FJ430" s="39"/>
      <c r="FK430" s="39"/>
      <c r="FL430" s="39"/>
      <c r="FM430" s="39"/>
      <c r="FN430" s="39"/>
      <c r="FO430" s="39"/>
      <c r="FP430" s="39"/>
      <c r="FQ430" s="39"/>
      <c r="FR430" s="39"/>
      <c r="FS430" s="39"/>
      <c r="FT430" s="39"/>
      <c r="FU430" s="39"/>
      <c r="FV430" s="39"/>
      <c r="FW430" s="39"/>
      <c r="FX430" s="39"/>
      <c r="FY430" s="39"/>
      <c r="FZ430" s="39"/>
      <c r="GA430" s="39"/>
      <c r="GB430" s="39"/>
      <c r="GC430" s="39"/>
      <c r="GD430" s="39"/>
      <c r="GE430" s="39"/>
      <c r="GF430" s="39"/>
      <c r="GG430" s="39"/>
      <c r="GH430" s="39"/>
      <c r="GI430" s="39"/>
      <c r="GJ430" s="39"/>
      <c r="GK430" s="39"/>
      <c r="GL430" s="39"/>
      <c r="GM430" s="39"/>
    </row>
    <row r="431" spans="1:195" ht="12" customHeight="1" x14ac:dyDescent="0.2">
      <c r="A431" s="42">
        <v>386</v>
      </c>
      <c r="B431" s="58" t="s">
        <v>208</v>
      </c>
      <c r="C431" s="50" t="s">
        <v>409</v>
      </c>
      <c r="D431" s="58" t="s">
        <v>24</v>
      </c>
      <c r="E431" s="56">
        <v>1</v>
      </c>
      <c r="F431" s="47"/>
      <c r="G431" s="363"/>
      <c r="H431" s="383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39"/>
      <c r="CF431" s="39"/>
      <c r="CG431" s="39"/>
      <c r="CH431" s="39"/>
      <c r="CI431" s="39"/>
      <c r="CJ431" s="39"/>
      <c r="CK431" s="39"/>
      <c r="CL431" s="39"/>
      <c r="CM431" s="39"/>
      <c r="CN431" s="39"/>
      <c r="CO431" s="39"/>
      <c r="CP431" s="39"/>
      <c r="CQ431" s="39"/>
      <c r="CR431" s="39"/>
      <c r="CS431" s="39"/>
      <c r="CT431" s="39"/>
      <c r="CU431" s="39"/>
      <c r="CV431" s="39"/>
      <c r="CW431" s="39"/>
      <c r="CX431" s="39"/>
      <c r="CY431" s="39"/>
      <c r="CZ431" s="39"/>
      <c r="DA431" s="39"/>
      <c r="DB431" s="39"/>
      <c r="DC431" s="39"/>
      <c r="DD431" s="39"/>
      <c r="DE431" s="39"/>
      <c r="DF431" s="39"/>
      <c r="DG431" s="39"/>
      <c r="DH431" s="39"/>
      <c r="DI431" s="39"/>
      <c r="DJ431" s="39"/>
      <c r="DK431" s="39"/>
      <c r="DL431" s="39"/>
      <c r="DM431" s="39"/>
      <c r="DN431" s="39"/>
      <c r="DO431" s="39"/>
      <c r="DP431" s="39"/>
      <c r="DQ431" s="39"/>
      <c r="DR431" s="39"/>
      <c r="DS431" s="39"/>
      <c r="DT431" s="39"/>
      <c r="DU431" s="39"/>
      <c r="DV431" s="39"/>
      <c r="DW431" s="39"/>
      <c r="DX431" s="39"/>
      <c r="DY431" s="39"/>
      <c r="DZ431" s="39"/>
      <c r="EA431" s="39"/>
      <c r="EB431" s="39"/>
      <c r="EC431" s="39"/>
      <c r="ED431" s="39"/>
      <c r="EE431" s="39"/>
      <c r="EF431" s="39"/>
      <c r="EG431" s="39"/>
      <c r="EH431" s="39"/>
      <c r="EI431" s="39"/>
      <c r="EJ431" s="39"/>
      <c r="EK431" s="39"/>
      <c r="EL431" s="39"/>
      <c r="EM431" s="39"/>
      <c r="EN431" s="39"/>
      <c r="EO431" s="39"/>
      <c r="EP431" s="39"/>
      <c r="EQ431" s="39"/>
      <c r="ER431" s="39"/>
      <c r="ES431" s="39"/>
      <c r="ET431" s="39"/>
      <c r="EU431" s="39"/>
      <c r="EV431" s="39"/>
      <c r="EW431" s="39"/>
      <c r="EX431" s="39"/>
      <c r="EY431" s="39"/>
      <c r="EZ431" s="39"/>
      <c r="FA431" s="39"/>
      <c r="FB431" s="39"/>
      <c r="FC431" s="39"/>
      <c r="FD431" s="39"/>
      <c r="FE431" s="39"/>
      <c r="FF431" s="39"/>
      <c r="FG431" s="39"/>
      <c r="FH431" s="39"/>
      <c r="FI431" s="39"/>
      <c r="FJ431" s="39"/>
      <c r="FK431" s="39"/>
      <c r="FL431" s="39"/>
      <c r="FM431" s="39"/>
      <c r="FN431" s="39"/>
      <c r="FO431" s="39"/>
      <c r="FP431" s="39"/>
      <c r="FQ431" s="39"/>
      <c r="FR431" s="39"/>
      <c r="FS431" s="39"/>
      <c r="FT431" s="39"/>
      <c r="FU431" s="39"/>
      <c r="FV431" s="39"/>
      <c r="FW431" s="39"/>
      <c r="FX431" s="39"/>
      <c r="FY431" s="39"/>
      <c r="FZ431" s="39"/>
      <c r="GA431" s="39"/>
      <c r="GB431" s="39"/>
      <c r="GC431" s="39"/>
      <c r="GD431" s="39"/>
      <c r="GE431" s="39"/>
      <c r="GF431" s="39"/>
      <c r="GG431" s="39"/>
      <c r="GH431" s="39"/>
      <c r="GI431" s="39"/>
      <c r="GJ431" s="39"/>
      <c r="GK431" s="39"/>
      <c r="GL431" s="39"/>
      <c r="GM431" s="39"/>
    </row>
    <row r="432" spans="1:195" ht="12" customHeight="1" x14ac:dyDescent="0.2">
      <c r="A432" s="42">
        <v>387</v>
      </c>
      <c r="B432" s="58" t="s">
        <v>209</v>
      </c>
      <c r="C432" s="50" t="s">
        <v>410</v>
      </c>
      <c r="D432" s="58" t="s">
        <v>24</v>
      </c>
      <c r="E432" s="56">
        <v>51</v>
      </c>
      <c r="F432" s="53"/>
      <c r="G432" s="363"/>
      <c r="H432" s="383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39"/>
      <c r="CF432" s="39"/>
      <c r="CG432" s="39"/>
      <c r="CH432" s="39"/>
      <c r="CI432" s="39"/>
      <c r="CJ432" s="39"/>
      <c r="CK432" s="39"/>
      <c r="CL432" s="39"/>
      <c r="CM432" s="39"/>
      <c r="CN432" s="39"/>
      <c r="CO432" s="39"/>
      <c r="CP432" s="39"/>
      <c r="CQ432" s="39"/>
      <c r="CR432" s="39"/>
      <c r="CS432" s="39"/>
      <c r="CT432" s="39"/>
      <c r="CU432" s="39"/>
      <c r="CV432" s="39"/>
      <c r="CW432" s="39"/>
      <c r="CX432" s="39"/>
      <c r="CY432" s="39"/>
      <c r="CZ432" s="39"/>
      <c r="DA432" s="39"/>
      <c r="DB432" s="39"/>
      <c r="DC432" s="39"/>
      <c r="DD432" s="39"/>
      <c r="DE432" s="39"/>
      <c r="DF432" s="39"/>
      <c r="DG432" s="39"/>
      <c r="DH432" s="39"/>
      <c r="DI432" s="39"/>
      <c r="DJ432" s="39"/>
      <c r="DK432" s="39"/>
      <c r="DL432" s="39"/>
      <c r="DM432" s="39"/>
      <c r="DN432" s="39"/>
      <c r="DO432" s="39"/>
      <c r="DP432" s="39"/>
      <c r="DQ432" s="39"/>
      <c r="DR432" s="39"/>
      <c r="DS432" s="39"/>
      <c r="DT432" s="39"/>
      <c r="DU432" s="39"/>
      <c r="DV432" s="39"/>
      <c r="DW432" s="39"/>
      <c r="DX432" s="39"/>
      <c r="DY432" s="39"/>
      <c r="DZ432" s="39"/>
      <c r="EA432" s="39"/>
      <c r="EB432" s="39"/>
      <c r="EC432" s="39"/>
      <c r="ED432" s="39"/>
      <c r="EE432" s="39"/>
      <c r="EF432" s="39"/>
      <c r="EG432" s="39"/>
      <c r="EH432" s="39"/>
      <c r="EI432" s="39"/>
      <c r="EJ432" s="39"/>
      <c r="EK432" s="39"/>
      <c r="EL432" s="39"/>
      <c r="EM432" s="39"/>
      <c r="EN432" s="39"/>
      <c r="EO432" s="39"/>
      <c r="EP432" s="39"/>
      <c r="EQ432" s="39"/>
      <c r="ER432" s="39"/>
      <c r="ES432" s="39"/>
      <c r="ET432" s="39"/>
      <c r="EU432" s="39"/>
      <c r="EV432" s="39"/>
      <c r="EW432" s="39"/>
      <c r="EX432" s="39"/>
      <c r="EY432" s="39"/>
      <c r="EZ432" s="39"/>
      <c r="FA432" s="39"/>
      <c r="FB432" s="39"/>
      <c r="FC432" s="39"/>
      <c r="FD432" s="39"/>
      <c r="FE432" s="39"/>
      <c r="FF432" s="39"/>
      <c r="FG432" s="39"/>
      <c r="FH432" s="39"/>
      <c r="FI432" s="39"/>
      <c r="FJ432" s="39"/>
      <c r="FK432" s="39"/>
      <c r="FL432" s="39"/>
      <c r="FM432" s="39"/>
      <c r="FN432" s="39"/>
      <c r="FO432" s="39"/>
      <c r="FP432" s="39"/>
      <c r="FQ432" s="39"/>
      <c r="FR432" s="39"/>
      <c r="FS432" s="39"/>
      <c r="FT432" s="39"/>
      <c r="FU432" s="39"/>
      <c r="FV432" s="39"/>
      <c r="FW432" s="39"/>
      <c r="FX432" s="39"/>
      <c r="FY432" s="39"/>
      <c r="FZ432" s="39"/>
      <c r="GA432" s="39"/>
      <c r="GB432" s="39"/>
      <c r="GC432" s="39"/>
      <c r="GD432" s="39"/>
      <c r="GE432" s="39"/>
      <c r="GF432" s="39"/>
      <c r="GG432" s="39"/>
      <c r="GH432" s="39"/>
      <c r="GI432" s="39"/>
      <c r="GJ432" s="39"/>
      <c r="GK432" s="39"/>
      <c r="GL432" s="39"/>
      <c r="GM432" s="39"/>
    </row>
    <row r="433" spans="1:195" ht="12" customHeight="1" x14ac:dyDescent="0.2">
      <c r="A433" s="42">
        <v>388</v>
      </c>
      <c r="B433" s="58" t="s">
        <v>210</v>
      </c>
      <c r="C433" s="24" t="s">
        <v>310</v>
      </c>
      <c r="D433" s="58" t="s">
        <v>24</v>
      </c>
      <c r="E433" s="56">
        <v>2</v>
      </c>
      <c r="F433" s="53"/>
      <c r="G433" s="363"/>
      <c r="H433" s="383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39"/>
      <c r="CF433" s="39"/>
      <c r="CG433" s="39"/>
      <c r="CH433" s="39"/>
      <c r="CI433" s="39"/>
      <c r="CJ433" s="39"/>
      <c r="CK433" s="39"/>
      <c r="CL433" s="39"/>
      <c r="CM433" s="39"/>
      <c r="CN433" s="39"/>
      <c r="CO433" s="39"/>
      <c r="CP433" s="39"/>
      <c r="CQ433" s="39"/>
      <c r="CR433" s="39"/>
      <c r="CS433" s="39"/>
      <c r="CT433" s="39"/>
      <c r="CU433" s="39"/>
      <c r="CV433" s="39"/>
      <c r="CW433" s="39"/>
      <c r="CX433" s="39"/>
      <c r="CY433" s="39"/>
      <c r="CZ433" s="39"/>
      <c r="DA433" s="39"/>
      <c r="DB433" s="39"/>
      <c r="DC433" s="39"/>
      <c r="DD433" s="39"/>
      <c r="DE433" s="39"/>
      <c r="DF433" s="39"/>
      <c r="DG433" s="39"/>
      <c r="DH433" s="39"/>
      <c r="DI433" s="39"/>
      <c r="DJ433" s="39"/>
      <c r="DK433" s="39"/>
      <c r="DL433" s="39"/>
      <c r="DM433" s="39"/>
      <c r="DN433" s="39"/>
      <c r="DO433" s="39"/>
      <c r="DP433" s="39"/>
      <c r="DQ433" s="39"/>
      <c r="DR433" s="39"/>
      <c r="DS433" s="39"/>
      <c r="DT433" s="39"/>
      <c r="DU433" s="39"/>
      <c r="DV433" s="39"/>
      <c r="DW433" s="39"/>
      <c r="DX433" s="39"/>
      <c r="DY433" s="39"/>
      <c r="DZ433" s="39"/>
      <c r="EA433" s="39"/>
      <c r="EB433" s="39"/>
      <c r="EC433" s="39"/>
      <c r="ED433" s="39"/>
      <c r="EE433" s="39"/>
      <c r="EF433" s="39"/>
      <c r="EG433" s="39"/>
      <c r="EH433" s="39"/>
      <c r="EI433" s="39"/>
      <c r="EJ433" s="39"/>
      <c r="EK433" s="39"/>
      <c r="EL433" s="39"/>
      <c r="EM433" s="39"/>
      <c r="EN433" s="39"/>
      <c r="EO433" s="39"/>
      <c r="EP433" s="39"/>
      <c r="EQ433" s="39"/>
      <c r="ER433" s="39"/>
      <c r="ES433" s="39"/>
      <c r="ET433" s="39"/>
      <c r="EU433" s="39"/>
      <c r="EV433" s="39"/>
      <c r="EW433" s="39"/>
      <c r="EX433" s="39"/>
      <c r="EY433" s="39"/>
      <c r="EZ433" s="39"/>
      <c r="FA433" s="39"/>
      <c r="FB433" s="39"/>
      <c r="FC433" s="39"/>
      <c r="FD433" s="39"/>
      <c r="FE433" s="39"/>
      <c r="FF433" s="39"/>
      <c r="FG433" s="39"/>
      <c r="FH433" s="39"/>
      <c r="FI433" s="39"/>
      <c r="FJ433" s="39"/>
      <c r="FK433" s="39"/>
      <c r="FL433" s="39"/>
      <c r="FM433" s="39"/>
      <c r="FN433" s="39"/>
      <c r="FO433" s="39"/>
      <c r="FP433" s="39"/>
      <c r="FQ433" s="39"/>
      <c r="FR433" s="39"/>
      <c r="FS433" s="39"/>
      <c r="FT433" s="39"/>
      <c r="FU433" s="39"/>
      <c r="FV433" s="39"/>
      <c r="FW433" s="39"/>
      <c r="FX433" s="39"/>
      <c r="FY433" s="39"/>
      <c r="FZ433" s="39"/>
      <c r="GA433" s="39"/>
      <c r="GB433" s="39"/>
      <c r="GC433" s="39"/>
      <c r="GD433" s="39"/>
      <c r="GE433" s="39"/>
      <c r="GF433" s="39"/>
      <c r="GG433" s="39"/>
      <c r="GH433" s="39"/>
      <c r="GI433" s="39"/>
      <c r="GJ433" s="39"/>
      <c r="GK433" s="39"/>
      <c r="GL433" s="39"/>
      <c r="GM433" s="39"/>
    </row>
    <row r="434" spans="1:195" ht="12" customHeight="1" x14ac:dyDescent="0.2">
      <c r="A434" s="42">
        <v>389</v>
      </c>
      <c r="B434" s="133" t="s">
        <v>211</v>
      </c>
      <c r="C434" s="50" t="s">
        <v>411</v>
      </c>
      <c r="D434" s="58" t="s">
        <v>23</v>
      </c>
      <c r="E434" s="56">
        <v>1</v>
      </c>
      <c r="F434" s="47"/>
      <c r="G434" s="363"/>
      <c r="H434" s="383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39"/>
      <c r="CF434" s="39"/>
      <c r="CG434" s="39"/>
      <c r="CH434" s="39"/>
      <c r="CI434" s="39"/>
      <c r="CJ434" s="39"/>
      <c r="CK434" s="39"/>
      <c r="CL434" s="39"/>
      <c r="CM434" s="39"/>
      <c r="CN434" s="39"/>
      <c r="CO434" s="39"/>
      <c r="CP434" s="39"/>
      <c r="CQ434" s="39"/>
      <c r="CR434" s="39"/>
      <c r="CS434" s="39"/>
      <c r="CT434" s="39"/>
      <c r="CU434" s="39"/>
      <c r="CV434" s="39"/>
      <c r="CW434" s="39"/>
      <c r="CX434" s="39"/>
      <c r="CY434" s="39"/>
      <c r="CZ434" s="39"/>
      <c r="DA434" s="39"/>
      <c r="DB434" s="39"/>
      <c r="DC434" s="39"/>
      <c r="DD434" s="39"/>
      <c r="DE434" s="39"/>
      <c r="DF434" s="39"/>
      <c r="DG434" s="39"/>
      <c r="DH434" s="39"/>
      <c r="DI434" s="39"/>
      <c r="DJ434" s="39"/>
      <c r="DK434" s="39"/>
      <c r="DL434" s="39"/>
      <c r="DM434" s="39"/>
      <c r="DN434" s="39"/>
      <c r="DO434" s="39"/>
      <c r="DP434" s="39"/>
      <c r="DQ434" s="39"/>
      <c r="DR434" s="39"/>
      <c r="DS434" s="39"/>
      <c r="DT434" s="39"/>
      <c r="DU434" s="39"/>
      <c r="DV434" s="39"/>
      <c r="DW434" s="39"/>
      <c r="DX434" s="39"/>
      <c r="DY434" s="39"/>
      <c r="DZ434" s="39"/>
      <c r="EA434" s="39"/>
      <c r="EB434" s="39"/>
      <c r="EC434" s="39"/>
      <c r="ED434" s="39"/>
      <c r="EE434" s="39"/>
      <c r="EF434" s="39"/>
      <c r="EG434" s="39"/>
      <c r="EH434" s="39"/>
      <c r="EI434" s="39"/>
      <c r="EJ434" s="39"/>
      <c r="EK434" s="39"/>
      <c r="EL434" s="39"/>
      <c r="EM434" s="39"/>
      <c r="EN434" s="39"/>
      <c r="EO434" s="39"/>
      <c r="EP434" s="39"/>
      <c r="EQ434" s="39"/>
      <c r="ER434" s="39"/>
      <c r="ES434" s="39"/>
      <c r="ET434" s="39"/>
      <c r="EU434" s="39"/>
      <c r="EV434" s="39"/>
      <c r="EW434" s="39"/>
      <c r="EX434" s="39"/>
      <c r="EY434" s="39"/>
      <c r="EZ434" s="39"/>
      <c r="FA434" s="39"/>
      <c r="FB434" s="39"/>
      <c r="FC434" s="39"/>
      <c r="FD434" s="39"/>
      <c r="FE434" s="39"/>
      <c r="FF434" s="39"/>
      <c r="FG434" s="39"/>
      <c r="FH434" s="39"/>
      <c r="FI434" s="39"/>
      <c r="FJ434" s="39"/>
      <c r="FK434" s="39"/>
      <c r="FL434" s="39"/>
      <c r="FM434" s="39"/>
      <c r="FN434" s="39"/>
      <c r="FO434" s="39"/>
      <c r="FP434" s="39"/>
      <c r="FQ434" s="39"/>
      <c r="FR434" s="39"/>
      <c r="FS434" s="39"/>
      <c r="FT434" s="39"/>
      <c r="FU434" s="39"/>
      <c r="FV434" s="39"/>
      <c r="FW434" s="39"/>
      <c r="FX434" s="39"/>
      <c r="FY434" s="39"/>
      <c r="FZ434" s="39"/>
      <c r="GA434" s="39"/>
      <c r="GB434" s="39"/>
      <c r="GC434" s="39"/>
      <c r="GD434" s="39"/>
      <c r="GE434" s="39"/>
      <c r="GF434" s="39"/>
      <c r="GG434" s="39"/>
      <c r="GH434" s="39"/>
      <c r="GI434" s="39"/>
      <c r="GJ434" s="39"/>
      <c r="GK434" s="39"/>
      <c r="GL434" s="39"/>
      <c r="GM434" s="39"/>
    </row>
    <row r="435" spans="1:195" ht="12" customHeight="1" x14ac:dyDescent="0.2">
      <c r="A435" s="42">
        <v>390</v>
      </c>
      <c r="B435" s="58" t="s">
        <v>212</v>
      </c>
      <c r="C435" s="24" t="s">
        <v>412</v>
      </c>
      <c r="D435" s="58" t="s">
        <v>24</v>
      </c>
      <c r="E435" s="56">
        <v>1</v>
      </c>
      <c r="F435" s="47"/>
      <c r="G435" s="363"/>
      <c r="H435" s="383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39"/>
      <c r="CF435" s="39"/>
      <c r="CG435" s="39"/>
      <c r="CH435" s="39"/>
      <c r="CI435" s="39"/>
      <c r="CJ435" s="39"/>
      <c r="CK435" s="39"/>
      <c r="CL435" s="39"/>
      <c r="CM435" s="39"/>
      <c r="CN435" s="39"/>
      <c r="CO435" s="39"/>
      <c r="CP435" s="39"/>
      <c r="CQ435" s="39"/>
      <c r="CR435" s="39"/>
      <c r="CS435" s="39"/>
      <c r="CT435" s="39"/>
      <c r="CU435" s="39"/>
      <c r="CV435" s="39"/>
      <c r="CW435" s="39"/>
      <c r="CX435" s="39"/>
      <c r="CY435" s="39"/>
      <c r="CZ435" s="39"/>
      <c r="DA435" s="39"/>
      <c r="DB435" s="39"/>
      <c r="DC435" s="39"/>
      <c r="DD435" s="39"/>
      <c r="DE435" s="39"/>
      <c r="DF435" s="39"/>
      <c r="DG435" s="39"/>
      <c r="DH435" s="39"/>
      <c r="DI435" s="39"/>
      <c r="DJ435" s="39"/>
      <c r="DK435" s="39"/>
      <c r="DL435" s="39"/>
      <c r="DM435" s="39"/>
      <c r="DN435" s="39"/>
      <c r="DO435" s="39"/>
      <c r="DP435" s="39"/>
      <c r="DQ435" s="39"/>
      <c r="DR435" s="39"/>
      <c r="DS435" s="39"/>
      <c r="DT435" s="39"/>
      <c r="DU435" s="39"/>
      <c r="DV435" s="39"/>
      <c r="DW435" s="39"/>
      <c r="DX435" s="39"/>
      <c r="DY435" s="39"/>
      <c r="DZ435" s="39"/>
      <c r="EA435" s="39"/>
      <c r="EB435" s="39"/>
      <c r="EC435" s="39"/>
      <c r="ED435" s="39"/>
      <c r="EE435" s="39"/>
      <c r="EF435" s="39"/>
      <c r="EG435" s="39"/>
      <c r="EH435" s="39"/>
      <c r="EI435" s="39"/>
      <c r="EJ435" s="39"/>
      <c r="EK435" s="39"/>
      <c r="EL435" s="39"/>
      <c r="EM435" s="39"/>
      <c r="EN435" s="39"/>
      <c r="EO435" s="39"/>
      <c r="EP435" s="39"/>
      <c r="EQ435" s="39"/>
      <c r="ER435" s="39"/>
      <c r="ES435" s="39"/>
      <c r="ET435" s="39"/>
      <c r="EU435" s="39"/>
      <c r="EV435" s="39"/>
      <c r="EW435" s="39"/>
      <c r="EX435" s="39"/>
      <c r="EY435" s="39"/>
      <c r="EZ435" s="39"/>
      <c r="FA435" s="39"/>
      <c r="FB435" s="39"/>
      <c r="FC435" s="39"/>
      <c r="FD435" s="39"/>
      <c r="FE435" s="39"/>
      <c r="FF435" s="39"/>
      <c r="FG435" s="39"/>
      <c r="FH435" s="39"/>
      <c r="FI435" s="39"/>
      <c r="FJ435" s="39"/>
      <c r="FK435" s="39"/>
      <c r="FL435" s="39"/>
      <c r="FM435" s="39"/>
      <c r="FN435" s="39"/>
      <c r="FO435" s="39"/>
      <c r="FP435" s="39"/>
      <c r="FQ435" s="39"/>
      <c r="FR435" s="39"/>
      <c r="FS435" s="39"/>
      <c r="FT435" s="39"/>
      <c r="FU435" s="39"/>
      <c r="FV435" s="39"/>
      <c r="FW435" s="39"/>
      <c r="FX435" s="39"/>
      <c r="FY435" s="39"/>
      <c r="FZ435" s="39"/>
      <c r="GA435" s="39"/>
      <c r="GB435" s="39"/>
      <c r="GC435" s="39"/>
      <c r="GD435" s="39"/>
      <c r="GE435" s="39"/>
      <c r="GF435" s="39"/>
      <c r="GG435" s="39"/>
      <c r="GH435" s="39"/>
      <c r="GI435" s="39"/>
      <c r="GJ435" s="39"/>
      <c r="GK435" s="39"/>
      <c r="GL435" s="39"/>
      <c r="GM435" s="39"/>
    </row>
    <row r="436" spans="1:195" ht="12" customHeight="1" x14ac:dyDescent="0.2">
      <c r="A436" s="42">
        <v>391</v>
      </c>
      <c r="B436" s="42" t="s">
        <v>213</v>
      </c>
      <c r="C436" s="24" t="s">
        <v>413</v>
      </c>
      <c r="D436" s="59" t="s">
        <v>226</v>
      </c>
      <c r="E436" s="49">
        <v>1</v>
      </c>
      <c r="F436" s="54"/>
      <c r="G436" s="363"/>
      <c r="H436" s="383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39"/>
      <c r="CF436" s="39"/>
      <c r="CG436" s="39"/>
      <c r="CH436" s="39"/>
      <c r="CI436" s="39"/>
      <c r="CJ436" s="39"/>
      <c r="CK436" s="39"/>
      <c r="CL436" s="39"/>
      <c r="CM436" s="39"/>
      <c r="CN436" s="39"/>
      <c r="CO436" s="39"/>
      <c r="CP436" s="39"/>
      <c r="CQ436" s="39"/>
      <c r="CR436" s="39"/>
      <c r="CS436" s="39"/>
      <c r="CT436" s="39"/>
      <c r="CU436" s="39"/>
      <c r="CV436" s="39"/>
      <c r="CW436" s="39"/>
      <c r="CX436" s="39"/>
      <c r="CY436" s="39"/>
      <c r="CZ436" s="39"/>
      <c r="DA436" s="39"/>
      <c r="DB436" s="39"/>
      <c r="DC436" s="39"/>
      <c r="DD436" s="39"/>
      <c r="DE436" s="39"/>
      <c r="DF436" s="39"/>
      <c r="DG436" s="39"/>
      <c r="DH436" s="39"/>
      <c r="DI436" s="39"/>
      <c r="DJ436" s="39"/>
      <c r="DK436" s="39"/>
      <c r="DL436" s="39"/>
      <c r="DM436" s="39"/>
      <c r="DN436" s="39"/>
      <c r="DO436" s="39"/>
      <c r="DP436" s="39"/>
      <c r="DQ436" s="39"/>
      <c r="DR436" s="39"/>
      <c r="DS436" s="39"/>
      <c r="DT436" s="39"/>
      <c r="DU436" s="39"/>
      <c r="DV436" s="39"/>
      <c r="DW436" s="39"/>
      <c r="DX436" s="39"/>
      <c r="DY436" s="39"/>
      <c r="DZ436" s="39"/>
      <c r="EA436" s="39"/>
      <c r="EB436" s="39"/>
      <c r="EC436" s="39"/>
      <c r="ED436" s="39"/>
      <c r="EE436" s="39"/>
      <c r="EF436" s="39"/>
      <c r="EG436" s="39"/>
      <c r="EH436" s="39"/>
      <c r="EI436" s="39"/>
      <c r="EJ436" s="39"/>
      <c r="EK436" s="39"/>
      <c r="EL436" s="39"/>
      <c r="EM436" s="39"/>
      <c r="EN436" s="39"/>
      <c r="EO436" s="39"/>
      <c r="EP436" s="39"/>
      <c r="EQ436" s="39"/>
      <c r="ER436" s="39"/>
      <c r="ES436" s="39"/>
      <c r="ET436" s="39"/>
      <c r="EU436" s="39"/>
      <c r="EV436" s="39"/>
      <c r="EW436" s="39"/>
      <c r="EX436" s="39"/>
      <c r="EY436" s="39"/>
      <c r="EZ436" s="39"/>
      <c r="FA436" s="39"/>
      <c r="FB436" s="39"/>
      <c r="FC436" s="39"/>
      <c r="FD436" s="39"/>
      <c r="FE436" s="39"/>
      <c r="FF436" s="39"/>
      <c r="FG436" s="39"/>
      <c r="FH436" s="39"/>
      <c r="FI436" s="39"/>
      <c r="FJ436" s="39"/>
      <c r="FK436" s="39"/>
      <c r="FL436" s="39"/>
      <c r="FM436" s="39"/>
      <c r="FN436" s="39"/>
      <c r="FO436" s="39"/>
      <c r="FP436" s="39"/>
      <c r="FQ436" s="39"/>
      <c r="FR436" s="39"/>
      <c r="FS436" s="39"/>
      <c r="FT436" s="39"/>
      <c r="FU436" s="39"/>
      <c r="FV436" s="39"/>
      <c r="FW436" s="39"/>
      <c r="FX436" s="39"/>
      <c r="FY436" s="39"/>
      <c r="FZ436" s="39"/>
      <c r="GA436" s="39"/>
      <c r="GB436" s="39"/>
      <c r="GC436" s="39"/>
      <c r="GD436" s="39"/>
      <c r="GE436" s="39"/>
      <c r="GF436" s="39"/>
      <c r="GG436" s="39"/>
      <c r="GH436" s="39"/>
      <c r="GI436" s="39"/>
      <c r="GJ436" s="39"/>
      <c r="GK436" s="39"/>
      <c r="GL436" s="39"/>
      <c r="GM436" s="39"/>
    </row>
    <row r="437" spans="1:195" ht="12" customHeight="1" x14ac:dyDescent="0.2">
      <c r="A437" s="42">
        <v>392</v>
      </c>
      <c r="B437" s="58" t="s">
        <v>214</v>
      </c>
      <c r="C437" s="24" t="s">
        <v>414</v>
      </c>
      <c r="D437" s="55" t="s">
        <v>226</v>
      </c>
      <c r="E437" s="49">
        <v>1</v>
      </c>
      <c r="F437" s="47"/>
      <c r="G437" s="363"/>
      <c r="H437" s="383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39"/>
      <c r="CF437" s="39"/>
      <c r="CG437" s="39"/>
      <c r="CH437" s="39"/>
      <c r="CI437" s="39"/>
      <c r="CJ437" s="39"/>
      <c r="CK437" s="39"/>
      <c r="CL437" s="39"/>
      <c r="CM437" s="39"/>
      <c r="CN437" s="39"/>
      <c r="CO437" s="39"/>
      <c r="CP437" s="39"/>
      <c r="CQ437" s="39"/>
      <c r="CR437" s="39"/>
      <c r="CS437" s="39"/>
      <c r="CT437" s="39"/>
      <c r="CU437" s="39"/>
      <c r="CV437" s="39"/>
      <c r="CW437" s="39"/>
      <c r="CX437" s="39"/>
      <c r="CY437" s="39"/>
      <c r="CZ437" s="39"/>
      <c r="DA437" s="39"/>
      <c r="DB437" s="39"/>
      <c r="DC437" s="39"/>
      <c r="DD437" s="39"/>
      <c r="DE437" s="39"/>
      <c r="DF437" s="39"/>
      <c r="DG437" s="39"/>
      <c r="DH437" s="39"/>
      <c r="DI437" s="39"/>
      <c r="DJ437" s="39"/>
      <c r="DK437" s="39"/>
      <c r="DL437" s="39"/>
      <c r="DM437" s="39"/>
      <c r="DN437" s="39"/>
      <c r="DO437" s="39"/>
      <c r="DP437" s="39"/>
      <c r="DQ437" s="39"/>
      <c r="DR437" s="39"/>
      <c r="DS437" s="39"/>
      <c r="DT437" s="39"/>
      <c r="DU437" s="39"/>
      <c r="DV437" s="39"/>
      <c r="DW437" s="39"/>
      <c r="DX437" s="39"/>
      <c r="DY437" s="39"/>
      <c r="DZ437" s="39"/>
      <c r="EA437" s="39"/>
      <c r="EB437" s="39"/>
      <c r="EC437" s="39"/>
      <c r="ED437" s="39"/>
      <c r="EE437" s="39"/>
      <c r="EF437" s="39"/>
      <c r="EG437" s="39"/>
      <c r="EH437" s="39"/>
      <c r="EI437" s="39"/>
      <c r="EJ437" s="39"/>
      <c r="EK437" s="39"/>
      <c r="EL437" s="39"/>
      <c r="EM437" s="39"/>
      <c r="EN437" s="39"/>
      <c r="EO437" s="39"/>
      <c r="EP437" s="39"/>
      <c r="EQ437" s="39"/>
      <c r="ER437" s="39"/>
      <c r="ES437" s="39"/>
      <c r="ET437" s="39"/>
      <c r="EU437" s="39"/>
      <c r="EV437" s="39"/>
      <c r="EW437" s="39"/>
      <c r="EX437" s="39"/>
      <c r="EY437" s="39"/>
      <c r="EZ437" s="39"/>
      <c r="FA437" s="39"/>
      <c r="FB437" s="39"/>
      <c r="FC437" s="39"/>
      <c r="FD437" s="39"/>
      <c r="FE437" s="39"/>
      <c r="FF437" s="39"/>
      <c r="FG437" s="39"/>
      <c r="FH437" s="39"/>
      <c r="FI437" s="39"/>
      <c r="FJ437" s="39"/>
      <c r="FK437" s="39"/>
      <c r="FL437" s="39"/>
      <c r="FM437" s="39"/>
      <c r="FN437" s="39"/>
      <c r="FO437" s="39"/>
      <c r="FP437" s="39"/>
      <c r="FQ437" s="39"/>
      <c r="FR437" s="39"/>
      <c r="FS437" s="39"/>
      <c r="FT437" s="39"/>
      <c r="FU437" s="39"/>
      <c r="FV437" s="39"/>
      <c r="FW437" s="39"/>
      <c r="FX437" s="39"/>
      <c r="FY437" s="39"/>
      <c r="FZ437" s="39"/>
      <c r="GA437" s="39"/>
      <c r="GB437" s="39"/>
      <c r="GC437" s="39"/>
      <c r="GD437" s="39"/>
      <c r="GE437" s="39"/>
      <c r="GF437" s="39"/>
      <c r="GG437" s="39"/>
      <c r="GH437" s="39"/>
      <c r="GI437" s="39"/>
      <c r="GJ437" s="39"/>
      <c r="GK437" s="39"/>
      <c r="GL437" s="39"/>
      <c r="GM437" s="39"/>
    </row>
    <row r="438" spans="1:195" ht="12" customHeight="1" x14ac:dyDescent="0.2">
      <c r="A438" s="42">
        <v>393</v>
      </c>
      <c r="B438" s="58" t="s">
        <v>215</v>
      </c>
      <c r="C438" s="24" t="s">
        <v>415</v>
      </c>
      <c r="D438" s="55" t="s">
        <v>226</v>
      </c>
      <c r="E438" s="49">
        <v>1</v>
      </c>
      <c r="F438" s="47"/>
      <c r="G438" s="363"/>
      <c r="H438" s="383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39"/>
      <c r="CF438" s="39"/>
      <c r="CG438" s="39"/>
      <c r="CH438" s="39"/>
      <c r="CI438" s="39"/>
      <c r="CJ438" s="39"/>
      <c r="CK438" s="39"/>
      <c r="CL438" s="39"/>
      <c r="CM438" s="39"/>
      <c r="CN438" s="39"/>
      <c r="CO438" s="39"/>
      <c r="CP438" s="39"/>
      <c r="CQ438" s="39"/>
      <c r="CR438" s="39"/>
      <c r="CS438" s="39"/>
      <c r="CT438" s="39"/>
      <c r="CU438" s="39"/>
      <c r="CV438" s="39"/>
      <c r="CW438" s="39"/>
      <c r="CX438" s="39"/>
      <c r="CY438" s="39"/>
      <c r="CZ438" s="39"/>
      <c r="DA438" s="39"/>
      <c r="DB438" s="39"/>
      <c r="DC438" s="39"/>
      <c r="DD438" s="39"/>
      <c r="DE438" s="39"/>
      <c r="DF438" s="39"/>
      <c r="DG438" s="39"/>
      <c r="DH438" s="39"/>
      <c r="DI438" s="39"/>
      <c r="DJ438" s="39"/>
      <c r="DK438" s="39"/>
      <c r="DL438" s="39"/>
      <c r="DM438" s="39"/>
      <c r="DN438" s="39"/>
      <c r="DO438" s="39"/>
      <c r="DP438" s="39"/>
      <c r="DQ438" s="39"/>
      <c r="DR438" s="39"/>
      <c r="DS438" s="39"/>
      <c r="DT438" s="39"/>
      <c r="DU438" s="39"/>
      <c r="DV438" s="39"/>
      <c r="DW438" s="39"/>
      <c r="DX438" s="39"/>
      <c r="DY438" s="39"/>
      <c r="DZ438" s="39"/>
      <c r="EA438" s="39"/>
      <c r="EB438" s="39"/>
      <c r="EC438" s="39"/>
      <c r="ED438" s="39"/>
      <c r="EE438" s="39"/>
      <c r="EF438" s="39"/>
      <c r="EG438" s="39"/>
      <c r="EH438" s="39"/>
      <c r="EI438" s="39"/>
      <c r="EJ438" s="39"/>
      <c r="EK438" s="39"/>
      <c r="EL438" s="39"/>
      <c r="EM438" s="39"/>
      <c r="EN438" s="39"/>
      <c r="EO438" s="39"/>
      <c r="EP438" s="39"/>
      <c r="EQ438" s="39"/>
      <c r="ER438" s="39"/>
      <c r="ES438" s="39"/>
      <c r="ET438" s="39"/>
      <c r="EU438" s="39"/>
      <c r="EV438" s="39"/>
      <c r="EW438" s="39"/>
      <c r="EX438" s="39"/>
      <c r="EY438" s="39"/>
      <c r="EZ438" s="39"/>
      <c r="FA438" s="39"/>
      <c r="FB438" s="39"/>
      <c r="FC438" s="39"/>
      <c r="FD438" s="39"/>
      <c r="FE438" s="39"/>
      <c r="FF438" s="39"/>
      <c r="FG438" s="39"/>
      <c r="FH438" s="39"/>
      <c r="FI438" s="39"/>
      <c r="FJ438" s="39"/>
      <c r="FK438" s="39"/>
      <c r="FL438" s="39"/>
      <c r="FM438" s="39"/>
      <c r="FN438" s="39"/>
      <c r="FO438" s="39"/>
      <c r="FP438" s="39"/>
      <c r="FQ438" s="39"/>
      <c r="FR438" s="39"/>
      <c r="FS438" s="39"/>
      <c r="FT438" s="39"/>
      <c r="FU438" s="39"/>
      <c r="FV438" s="39"/>
      <c r="FW438" s="39"/>
      <c r="FX438" s="39"/>
      <c r="FY438" s="39"/>
      <c r="FZ438" s="39"/>
      <c r="GA438" s="39"/>
      <c r="GB438" s="39"/>
      <c r="GC438" s="39"/>
      <c r="GD438" s="39"/>
      <c r="GE438" s="39"/>
      <c r="GF438" s="39"/>
      <c r="GG438" s="39"/>
      <c r="GH438" s="39"/>
      <c r="GI438" s="39"/>
      <c r="GJ438" s="39"/>
      <c r="GK438" s="39"/>
      <c r="GL438" s="39"/>
      <c r="GM438" s="39"/>
    </row>
    <row r="439" spans="1:195" ht="12" customHeight="1" x14ac:dyDescent="0.2">
      <c r="A439" s="42">
        <v>394</v>
      </c>
      <c r="B439" s="58" t="s">
        <v>216</v>
      </c>
      <c r="C439" s="50" t="s">
        <v>416</v>
      </c>
      <c r="D439" s="55" t="s">
        <v>226</v>
      </c>
      <c r="E439" s="49">
        <v>2</v>
      </c>
      <c r="F439" s="49"/>
      <c r="G439" s="363"/>
      <c r="H439" s="383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39"/>
      <c r="CF439" s="39"/>
      <c r="CG439" s="39"/>
      <c r="CH439" s="39"/>
      <c r="CI439" s="39"/>
      <c r="CJ439" s="39"/>
      <c r="CK439" s="39"/>
      <c r="CL439" s="39"/>
      <c r="CM439" s="39"/>
      <c r="CN439" s="39"/>
      <c r="CO439" s="39"/>
      <c r="CP439" s="39"/>
      <c r="CQ439" s="39"/>
      <c r="CR439" s="39"/>
      <c r="CS439" s="39"/>
      <c r="CT439" s="39"/>
      <c r="CU439" s="39"/>
      <c r="CV439" s="39"/>
      <c r="CW439" s="39"/>
      <c r="CX439" s="39"/>
      <c r="CY439" s="39"/>
      <c r="CZ439" s="39"/>
      <c r="DA439" s="39"/>
      <c r="DB439" s="39"/>
      <c r="DC439" s="39"/>
      <c r="DD439" s="39"/>
      <c r="DE439" s="39"/>
      <c r="DF439" s="39"/>
      <c r="DG439" s="39"/>
      <c r="DH439" s="39"/>
      <c r="DI439" s="39"/>
      <c r="DJ439" s="39"/>
      <c r="DK439" s="39"/>
      <c r="DL439" s="39"/>
      <c r="DM439" s="39"/>
      <c r="DN439" s="39"/>
      <c r="DO439" s="39"/>
      <c r="DP439" s="39"/>
      <c r="DQ439" s="39"/>
      <c r="DR439" s="39"/>
      <c r="DS439" s="39"/>
      <c r="DT439" s="39"/>
      <c r="DU439" s="39"/>
      <c r="DV439" s="39"/>
      <c r="DW439" s="39"/>
      <c r="DX439" s="39"/>
      <c r="DY439" s="39"/>
      <c r="DZ439" s="39"/>
      <c r="EA439" s="39"/>
      <c r="EB439" s="39"/>
      <c r="EC439" s="39"/>
      <c r="ED439" s="39"/>
      <c r="EE439" s="39"/>
      <c r="EF439" s="39"/>
      <c r="EG439" s="39"/>
      <c r="EH439" s="39"/>
      <c r="EI439" s="39"/>
      <c r="EJ439" s="39"/>
      <c r="EK439" s="39"/>
      <c r="EL439" s="39"/>
      <c r="EM439" s="39"/>
      <c r="EN439" s="39"/>
      <c r="EO439" s="39"/>
      <c r="EP439" s="39"/>
      <c r="EQ439" s="39"/>
      <c r="ER439" s="39"/>
      <c r="ES439" s="39"/>
      <c r="ET439" s="39"/>
      <c r="EU439" s="39"/>
      <c r="EV439" s="39"/>
      <c r="EW439" s="39"/>
      <c r="EX439" s="39"/>
      <c r="EY439" s="39"/>
      <c r="EZ439" s="39"/>
      <c r="FA439" s="39"/>
      <c r="FB439" s="39"/>
      <c r="FC439" s="39"/>
      <c r="FD439" s="39"/>
      <c r="FE439" s="39"/>
      <c r="FF439" s="39"/>
      <c r="FG439" s="39"/>
      <c r="FH439" s="39"/>
      <c r="FI439" s="39"/>
      <c r="FJ439" s="39"/>
      <c r="FK439" s="39"/>
      <c r="FL439" s="39"/>
      <c r="FM439" s="39"/>
      <c r="FN439" s="39"/>
      <c r="FO439" s="39"/>
      <c r="FP439" s="39"/>
      <c r="FQ439" s="39"/>
      <c r="FR439" s="39"/>
      <c r="FS439" s="39"/>
      <c r="FT439" s="39"/>
      <c r="FU439" s="39"/>
      <c r="FV439" s="39"/>
      <c r="FW439" s="39"/>
      <c r="FX439" s="39"/>
      <c r="FY439" s="39"/>
      <c r="FZ439" s="39"/>
      <c r="GA439" s="39"/>
      <c r="GB439" s="39"/>
      <c r="GC439" s="39"/>
      <c r="GD439" s="39"/>
      <c r="GE439" s="39"/>
      <c r="GF439" s="39"/>
      <c r="GG439" s="39"/>
      <c r="GH439" s="39"/>
      <c r="GI439" s="39"/>
      <c r="GJ439" s="39"/>
      <c r="GK439" s="39"/>
      <c r="GL439" s="39"/>
      <c r="GM439" s="39"/>
    </row>
    <row r="440" spans="1:195" ht="12" customHeight="1" x14ac:dyDescent="0.2">
      <c r="A440" s="42">
        <v>395</v>
      </c>
      <c r="B440" s="58" t="s">
        <v>217</v>
      </c>
      <c r="C440" s="50" t="s">
        <v>417</v>
      </c>
      <c r="D440" s="55" t="s">
        <v>23</v>
      </c>
      <c r="E440" s="49">
        <v>6</v>
      </c>
      <c r="F440" s="49"/>
      <c r="G440" s="363"/>
      <c r="H440" s="383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39"/>
      <c r="CF440" s="39"/>
      <c r="CG440" s="39"/>
      <c r="CH440" s="39"/>
      <c r="CI440" s="39"/>
      <c r="CJ440" s="39"/>
      <c r="CK440" s="39"/>
      <c r="CL440" s="39"/>
      <c r="CM440" s="39"/>
      <c r="CN440" s="39"/>
      <c r="CO440" s="39"/>
      <c r="CP440" s="39"/>
      <c r="CQ440" s="39"/>
      <c r="CR440" s="39"/>
      <c r="CS440" s="39"/>
      <c r="CT440" s="39"/>
      <c r="CU440" s="39"/>
      <c r="CV440" s="39"/>
      <c r="CW440" s="39"/>
      <c r="CX440" s="39"/>
      <c r="CY440" s="39"/>
      <c r="CZ440" s="39"/>
      <c r="DA440" s="39"/>
      <c r="DB440" s="39"/>
      <c r="DC440" s="39"/>
      <c r="DD440" s="39"/>
      <c r="DE440" s="39"/>
      <c r="DF440" s="39"/>
      <c r="DG440" s="39"/>
      <c r="DH440" s="39"/>
      <c r="DI440" s="39"/>
      <c r="DJ440" s="39"/>
      <c r="DK440" s="39"/>
      <c r="DL440" s="39"/>
      <c r="DM440" s="39"/>
      <c r="DN440" s="39"/>
      <c r="DO440" s="39"/>
      <c r="DP440" s="39"/>
      <c r="DQ440" s="39"/>
      <c r="DR440" s="39"/>
      <c r="DS440" s="39"/>
      <c r="DT440" s="39"/>
      <c r="DU440" s="39"/>
      <c r="DV440" s="39"/>
      <c r="DW440" s="39"/>
      <c r="DX440" s="39"/>
      <c r="DY440" s="39"/>
      <c r="DZ440" s="39"/>
      <c r="EA440" s="39"/>
      <c r="EB440" s="39"/>
      <c r="EC440" s="39"/>
      <c r="ED440" s="39"/>
      <c r="EE440" s="39"/>
      <c r="EF440" s="39"/>
      <c r="EG440" s="39"/>
      <c r="EH440" s="39"/>
      <c r="EI440" s="39"/>
      <c r="EJ440" s="39"/>
      <c r="EK440" s="39"/>
      <c r="EL440" s="39"/>
      <c r="EM440" s="39"/>
      <c r="EN440" s="39"/>
      <c r="EO440" s="39"/>
      <c r="EP440" s="39"/>
      <c r="EQ440" s="39"/>
      <c r="ER440" s="39"/>
      <c r="ES440" s="39"/>
      <c r="ET440" s="39"/>
      <c r="EU440" s="39"/>
      <c r="EV440" s="39"/>
      <c r="EW440" s="39"/>
      <c r="EX440" s="39"/>
      <c r="EY440" s="39"/>
      <c r="EZ440" s="39"/>
      <c r="FA440" s="39"/>
      <c r="FB440" s="39"/>
      <c r="FC440" s="39"/>
      <c r="FD440" s="39"/>
      <c r="FE440" s="39"/>
      <c r="FF440" s="39"/>
      <c r="FG440" s="39"/>
      <c r="FH440" s="39"/>
      <c r="FI440" s="39"/>
      <c r="FJ440" s="39"/>
      <c r="FK440" s="39"/>
      <c r="FL440" s="39"/>
      <c r="FM440" s="39"/>
      <c r="FN440" s="39"/>
      <c r="FO440" s="39"/>
      <c r="FP440" s="39"/>
      <c r="FQ440" s="39"/>
      <c r="FR440" s="39"/>
      <c r="FS440" s="39"/>
      <c r="FT440" s="39"/>
      <c r="FU440" s="39"/>
      <c r="FV440" s="39"/>
      <c r="FW440" s="39"/>
      <c r="FX440" s="39"/>
      <c r="FY440" s="39"/>
      <c r="FZ440" s="39"/>
      <c r="GA440" s="39"/>
      <c r="GB440" s="39"/>
      <c r="GC440" s="39"/>
      <c r="GD440" s="39"/>
      <c r="GE440" s="39"/>
      <c r="GF440" s="39"/>
      <c r="GG440" s="39"/>
      <c r="GH440" s="39"/>
      <c r="GI440" s="39"/>
      <c r="GJ440" s="39"/>
      <c r="GK440" s="39"/>
      <c r="GL440" s="39"/>
      <c r="GM440" s="39"/>
    </row>
    <row r="441" spans="1:195" ht="12" customHeight="1" x14ac:dyDescent="0.2">
      <c r="A441" s="42">
        <v>396</v>
      </c>
      <c r="B441" s="58" t="s">
        <v>218</v>
      </c>
      <c r="C441" s="50" t="s">
        <v>418</v>
      </c>
      <c r="D441" s="55" t="s">
        <v>23</v>
      </c>
      <c r="E441" s="49">
        <v>2.6</v>
      </c>
      <c r="F441" s="49"/>
      <c r="G441" s="363"/>
      <c r="H441" s="383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39"/>
      <c r="CF441" s="39"/>
      <c r="CG441" s="39"/>
      <c r="CH441" s="39"/>
      <c r="CI441" s="39"/>
      <c r="CJ441" s="39"/>
      <c r="CK441" s="39"/>
      <c r="CL441" s="39"/>
      <c r="CM441" s="39"/>
      <c r="CN441" s="39"/>
      <c r="CO441" s="39"/>
      <c r="CP441" s="39"/>
      <c r="CQ441" s="39"/>
      <c r="CR441" s="39"/>
      <c r="CS441" s="39"/>
      <c r="CT441" s="39"/>
      <c r="CU441" s="39"/>
      <c r="CV441" s="39"/>
      <c r="CW441" s="39"/>
      <c r="CX441" s="39"/>
      <c r="CY441" s="39"/>
      <c r="CZ441" s="39"/>
      <c r="DA441" s="39"/>
      <c r="DB441" s="39"/>
      <c r="DC441" s="39"/>
      <c r="DD441" s="39"/>
      <c r="DE441" s="39"/>
      <c r="DF441" s="39"/>
      <c r="DG441" s="39"/>
      <c r="DH441" s="39"/>
      <c r="DI441" s="39"/>
      <c r="DJ441" s="39"/>
      <c r="DK441" s="39"/>
      <c r="DL441" s="39"/>
      <c r="DM441" s="39"/>
      <c r="DN441" s="39"/>
      <c r="DO441" s="39"/>
      <c r="DP441" s="39"/>
      <c r="DQ441" s="39"/>
      <c r="DR441" s="39"/>
      <c r="DS441" s="39"/>
      <c r="DT441" s="39"/>
      <c r="DU441" s="39"/>
      <c r="DV441" s="39"/>
      <c r="DW441" s="39"/>
      <c r="DX441" s="39"/>
      <c r="DY441" s="39"/>
      <c r="DZ441" s="39"/>
      <c r="EA441" s="39"/>
      <c r="EB441" s="39"/>
      <c r="EC441" s="39"/>
      <c r="ED441" s="39"/>
      <c r="EE441" s="39"/>
      <c r="EF441" s="39"/>
      <c r="EG441" s="39"/>
      <c r="EH441" s="39"/>
      <c r="EI441" s="39"/>
      <c r="EJ441" s="39"/>
      <c r="EK441" s="39"/>
      <c r="EL441" s="39"/>
      <c r="EM441" s="39"/>
      <c r="EN441" s="39"/>
      <c r="EO441" s="39"/>
      <c r="EP441" s="39"/>
      <c r="EQ441" s="39"/>
      <c r="ER441" s="39"/>
      <c r="ES441" s="39"/>
      <c r="ET441" s="39"/>
      <c r="EU441" s="39"/>
      <c r="EV441" s="39"/>
      <c r="EW441" s="39"/>
      <c r="EX441" s="39"/>
      <c r="EY441" s="39"/>
      <c r="EZ441" s="39"/>
      <c r="FA441" s="39"/>
      <c r="FB441" s="39"/>
      <c r="FC441" s="39"/>
      <c r="FD441" s="39"/>
      <c r="FE441" s="39"/>
      <c r="FF441" s="39"/>
      <c r="FG441" s="39"/>
      <c r="FH441" s="39"/>
      <c r="FI441" s="39"/>
      <c r="FJ441" s="39"/>
      <c r="FK441" s="39"/>
      <c r="FL441" s="39"/>
      <c r="FM441" s="39"/>
      <c r="FN441" s="39"/>
      <c r="FO441" s="39"/>
      <c r="FP441" s="39"/>
      <c r="FQ441" s="39"/>
      <c r="FR441" s="39"/>
      <c r="FS441" s="39"/>
      <c r="FT441" s="39"/>
      <c r="FU441" s="39"/>
      <c r="FV441" s="39"/>
      <c r="FW441" s="39"/>
      <c r="FX441" s="39"/>
      <c r="FY441" s="39"/>
      <c r="FZ441" s="39"/>
      <c r="GA441" s="39"/>
      <c r="GB441" s="39"/>
      <c r="GC441" s="39"/>
      <c r="GD441" s="39"/>
      <c r="GE441" s="39"/>
      <c r="GF441" s="39"/>
      <c r="GG441" s="39"/>
      <c r="GH441" s="39"/>
      <c r="GI441" s="39"/>
      <c r="GJ441" s="39"/>
      <c r="GK441" s="39"/>
      <c r="GL441" s="39"/>
      <c r="GM441" s="39"/>
    </row>
    <row r="442" spans="1:195" ht="12" customHeight="1" x14ac:dyDescent="0.2">
      <c r="A442" s="42">
        <v>397</v>
      </c>
      <c r="B442" s="58" t="s">
        <v>219</v>
      </c>
      <c r="C442" s="50" t="s">
        <v>419</v>
      </c>
      <c r="D442" s="55" t="s">
        <v>24</v>
      </c>
      <c r="E442" s="49">
        <v>1</v>
      </c>
      <c r="F442" s="47"/>
      <c r="G442" s="363"/>
      <c r="H442" s="383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39"/>
      <c r="CF442" s="39"/>
      <c r="CG442" s="39"/>
      <c r="CH442" s="39"/>
      <c r="CI442" s="39"/>
      <c r="CJ442" s="39"/>
      <c r="CK442" s="39"/>
      <c r="CL442" s="39"/>
      <c r="CM442" s="39"/>
      <c r="CN442" s="39"/>
      <c r="CO442" s="39"/>
      <c r="CP442" s="39"/>
      <c r="CQ442" s="39"/>
      <c r="CR442" s="39"/>
      <c r="CS442" s="39"/>
      <c r="CT442" s="39"/>
      <c r="CU442" s="39"/>
      <c r="CV442" s="39"/>
      <c r="CW442" s="39"/>
      <c r="CX442" s="39"/>
      <c r="CY442" s="39"/>
      <c r="CZ442" s="39"/>
      <c r="DA442" s="39"/>
      <c r="DB442" s="39"/>
      <c r="DC442" s="39"/>
      <c r="DD442" s="39"/>
      <c r="DE442" s="39"/>
      <c r="DF442" s="39"/>
      <c r="DG442" s="39"/>
      <c r="DH442" s="39"/>
      <c r="DI442" s="39"/>
      <c r="DJ442" s="39"/>
      <c r="DK442" s="39"/>
      <c r="DL442" s="39"/>
      <c r="DM442" s="39"/>
      <c r="DN442" s="39"/>
      <c r="DO442" s="39"/>
      <c r="DP442" s="39"/>
      <c r="DQ442" s="39"/>
      <c r="DR442" s="39"/>
      <c r="DS442" s="39"/>
      <c r="DT442" s="39"/>
      <c r="DU442" s="39"/>
      <c r="DV442" s="39"/>
      <c r="DW442" s="39"/>
      <c r="DX442" s="39"/>
      <c r="DY442" s="39"/>
      <c r="DZ442" s="39"/>
      <c r="EA442" s="39"/>
      <c r="EB442" s="39"/>
      <c r="EC442" s="39"/>
      <c r="ED442" s="39"/>
      <c r="EE442" s="39"/>
      <c r="EF442" s="39"/>
      <c r="EG442" s="39"/>
      <c r="EH442" s="39"/>
      <c r="EI442" s="39"/>
      <c r="EJ442" s="39"/>
      <c r="EK442" s="39"/>
      <c r="EL442" s="39"/>
      <c r="EM442" s="39"/>
      <c r="EN442" s="39"/>
      <c r="EO442" s="39"/>
      <c r="EP442" s="39"/>
      <c r="EQ442" s="39"/>
      <c r="ER442" s="39"/>
      <c r="ES442" s="39"/>
      <c r="ET442" s="39"/>
      <c r="EU442" s="39"/>
      <c r="EV442" s="39"/>
      <c r="EW442" s="39"/>
      <c r="EX442" s="39"/>
      <c r="EY442" s="39"/>
      <c r="EZ442" s="39"/>
      <c r="FA442" s="39"/>
      <c r="FB442" s="39"/>
      <c r="FC442" s="39"/>
      <c r="FD442" s="39"/>
      <c r="FE442" s="39"/>
      <c r="FF442" s="39"/>
      <c r="FG442" s="39"/>
      <c r="FH442" s="39"/>
      <c r="FI442" s="39"/>
      <c r="FJ442" s="39"/>
      <c r="FK442" s="39"/>
      <c r="FL442" s="39"/>
      <c r="FM442" s="39"/>
      <c r="FN442" s="39"/>
      <c r="FO442" s="39"/>
      <c r="FP442" s="39"/>
      <c r="FQ442" s="39"/>
      <c r="FR442" s="39"/>
      <c r="FS442" s="39"/>
      <c r="FT442" s="39"/>
      <c r="FU442" s="39"/>
      <c r="FV442" s="39"/>
      <c r="FW442" s="39"/>
      <c r="FX442" s="39"/>
      <c r="FY442" s="39"/>
      <c r="FZ442" s="39"/>
      <c r="GA442" s="39"/>
      <c r="GB442" s="39"/>
      <c r="GC442" s="39"/>
      <c r="GD442" s="39"/>
      <c r="GE442" s="39"/>
      <c r="GF442" s="39"/>
      <c r="GG442" s="39"/>
      <c r="GH442" s="39"/>
      <c r="GI442" s="39"/>
      <c r="GJ442" s="39"/>
      <c r="GK442" s="39"/>
      <c r="GL442" s="39"/>
      <c r="GM442" s="39"/>
    </row>
    <row r="443" spans="1:195" ht="12" customHeight="1" x14ac:dyDescent="0.2">
      <c r="A443" s="42">
        <v>398</v>
      </c>
      <c r="B443" s="58" t="s">
        <v>220</v>
      </c>
      <c r="C443" s="50" t="s">
        <v>420</v>
      </c>
      <c r="D443" s="55" t="s">
        <v>24</v>
      </c>
      <c r="E443" s="49">
        <v>4</v>
      </c>
      <c r="F443" s="47"/>
      <c r="G443" s="363"/>
      <c r="H443" s="383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39"/>
      <c r="CF443" s="39"/>
      <c r="CG443" s="39"/>
      <c r="CH443" s="39"/>
      <c r="CI443" s="39"/>
      <c r="CJ443" s="39"/>
      <c r="CK443" s="39"/>
      <c r="CL443" s="39"/>
      <c r="CM443" s="39"/>
      <c r="CN443" s="39"/>
      <c r="CO443" s="39"/>
      <c r="CP443" s="39"/>
      <c r="CQ443" s="39"/>
      <c r="CR443" s="39"/>
      <c r="CS443" s="39"/>
      <c r="CT443" s="39"/>
      <c r="CU443" s="39"/>
      <c r="CV443" s="39"/>
      <c r="CW443" s="39"/>
      <c r="CX443" s="39"/>
      <c r="CY443" s="39"/>
      <c r="CZ443" s="39"/>
      <c r="DA443" s="39"/>
      <c r="DB443" s="39"/>
      <c r="DC443" s="39"/>
      <c r="DD443" s="39"/>
      <c r="DE443" s="39"/>
      <c r="DF443" s="39"/>
      <c r="DG443" s="39"/>
      <c r="DH443" s="39"/>
      <c r="DI443" s="39"/>
      <c r="DJ443" s="39"/>
      <c r="DK443" s="39"/>
      <c r="DL443" s="39"/>
      <c r="DM443" s="39"/>
      <c r="DN443" s="39"/>
      <c r="DO443" s="39"/>
      <c r="DP443" s="39"/>
      <c r="DQ443" s="39"/>
      <c r="DR443" s="39"/>
      <c r="DS443" s="39"/>
      <c r="DT443" s="39"/>
      <c r="DU443" s="39"/>
      <c r="DV443" s="39"/>
      <c r="DW443" s="39"/>
      <c r="DX443" s="39"/>
      <c r="DY443" s="39"/>
      <c r="DZ443" s="39"/>
      <c r="EA443" s="39"/>
      <c r="EB443" s="39"/>
      <c r="EC443" s="39"/>
      <c r="ED443" s="39"/>
      <c r="EE443" s="39"/>
      <c r="EF443" s="39"/>
      <c r="EG443" s="39"/>
      <c r="EH443" s="39"/>
      <c r="EI443" s="39"/>
      <c r="EJ443" s="39"/>
      <c r="EK443" s="39"/>
      <c r="EL443" s="39"/>
      <c r="EM443" s="39"/>
      <c r="EN443" s="39"/>
      <c r="EO443" s="39"/>
      <c r="EP443" s="39"/>
      <c r="EQ443" s="39"/>
      <c r="ER443" s="39"/>
      <c r="ES443" s="39"/>
      <c r="ET443" s="39"/>
      <c r="EU443" s="39"/>
      <c r="EV443" s="39"/>
      <c r="EW443" s="39"/>
      <c r="EX443" s="39"/>
      <c r="EY443" s="39"/>
      <c r="EZ443" s="39"/>
      <c r="FA443" s="39"/>
      <c r="FB443" s="39"/>
      <c r="FC443" s="39"/>
      <c r="FD443" s="39"/>
      <c r="FE443" s="39"/>
      <c r="FF443" s="39"/>
      <c r="FG443" s="39"/>
      <c r="FH443" s="39"/>
      <c r="FI443" s="39"/>
      <c r="FJ443" s="39"/>
      <c r="FK443" s="39"/>
      <c r="FL443" s="39"/>
      <c r="FM443" s="39"/>
      <c r="FN443" s="39"/>
      <c r="FO443" s="39"/>
      <c r="FP443" s="39"/>
      <c r="FQ443" s="39"/>
      <c r="FR443" s="39"/>
      <c r="FS443" s="39"/>
      <c r="FT443" s="39"/>
      <c r="FU443" s="39"/>
      <c r="FV443" s="39"/>
      <c r="FW443" s="39"/>
      <c r="FX443" s="39"/>
      <c r="FY443" s="39"/>
      <c r="FZ443" s="39"/>
      <c r="GA443" s="39"/>
      <c r="GB443" s="39"/>
      <c r="GC443" s="39"/>
      <c r="GD443" s="39"/>
      <c r="GE443" s="39"/>
      <c r="GF443" s="39"/>
      <c r="GG443" s="39"/>
      <c r="GH443" s="39"/>
      <c r="GI443" s="39"/>
      <c r="GJ443" s="39"/>
      <c r="GK443" s="39"/>
      <c r="GL443" s="39"/>
      <c r="GM443" s="39"/>
    </row>
    <row r="444" spans="1:195" ht="12" customHeight="1" x14ac:dyDescent="0.2">
      <c r="A444" s="42">
        <v>399</v>
      </c>
      <c r="B444" s="58" t="s">
        <v>221</v>
      </c>
      <c r="C444" s="50" t="s">
        <v>421</v>
      </c>
      <c r="D444" s="55" t="s">
        <v>24</v>
      </c>
      <c r="E444" s="49">
        <v>4</v>
      </c>
      <c r="F444" s="49"/>
      <c r="G444" s="363"/>
      <c r="H444" s="383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39"/>
      <c r="CF444" s="39"/>
      <c r="CG444" s="39"/>
      <c r="CH444" s="39"/>
      <c r="CI444" s="39"/>
      <c r="CJ444" s="39"/>
      <c r="CK444" s="39"/>
      <c r="CL444" s="39"/>
      <c r="CM444" s="39"/>
      <c r="CN444" s="39"/>
      <c r="CO444" s="39"/>
      <c r="CP444" s="39"/>
      <c r="CQ444" s="39"/>
      <c r="CR444" s="39"/>
      <c r="CS444" s="39"/>
      <c r="CT444" s="39"/>
      <c r="CU444" s="39"/>
      <c r="CV444" s="39"/>
      <c r="CW444" s="39"/>
      <c r="CX444" s="39"/>
      <c r="CY444" s="39"/>
      <c r="CZ444" s="39"/>
      <c r="DA444" s="39"/>
      <c r="DB444" s="39"/>
      <c r="DC444" s="39"/>
      <c r="DD444" s="39"/>
      <c r="DE444" s="39"/>
      <c r="DF444" s="39"/>
      <c r="DG444" s="39"/>
      <c r="DH444" s="39"/>
      <c r="DI444" s="39"/>
      <c r="DJ444" s="39"/>
      <c r="DK444" s="39"/>
      <c r="DL444" s="39"/>
      <c r="DM444" s="39"/>
      <c r="DN444" s="39"/>
      <c r="DO444" s="39"/>
      <c r="DP444" s="39"/>
      <c r="DQ444" s="39"/>
      <c r="DR444" s="39"/>
      <c r="DS444" s="39"/>
      <c r="DT444" s="39"/>
      <c r="DU444" s="39"/>
      <c r="DV444" s="39"/>
      <c r="DW444" s="39"/>
      <c r="DX444" s="39"/>
      <c r="DY444" s="39"/>
      <c r="DZ444" s="39"/>
      <c r="EA444" s="39"/>
      <c r="EB444" s="39"/>
      <c r="EC444" s="39"/>
      <c r="ED444" s="39"/>
      <c r="EE444" s="39"/>
      <c r="EF444" s="39"/>
      <c r="EG444" s="39"/>
      <c r="EH444" s="39"/>
      <c r="EI444" s="39"/>
      <c r="EJ444" s="39"/>
      <c r="EK444" s="39"/>
      <c r="EL444" s="39"/>
      <c r="EM444" s="39"/>
      <c r="EN444" s="39"/>
      <c r="EO444" s="39"/>
      <c r="EP444" s="39"/>
      <c r="EQ444" s="39"/>
      <c r="ER444" s="39"/>
      <c r="ES444" s="39"/>
      <c r="ET444" s="39"/>
      <c r="EU444" s="39"/>
      <c r="EV444" s="39"/>
      <c r="EW444" s="39"/>
      <c r="EX444" s="39"/>
      <c r="EY444" s="39"/>
      <c r="EZ444" s="39"/>
      <c r="FA444" s="39"/>
      <c r="FB444" s="39"/>
      <c r="FC444" s="39"/>
      <c r="FD444" s="39"/>
      <c r="FE444" s="39"/>
      <c r="FF444" s="39"/>
      <c r="FG444" s="39"/>
      <c r="FH444" s="39"/>
      <c r="FI444" s="39"/>
      <c r="FJ444" s="39"/>
      <c r="FK444" s="39"/>
      <c r="FL444" s="39"/>
      <c r="FM444" s="39"/>
      <c r="FN444" s="39"/>
      <c r="FO444" s="39"/>
      <c r="FP444" s="39"/>
      <c r="FQ444" s="39"/>
      <c r="FR444" s="39"/>
      <c r="FS444" s="39"/>
      <c r="FT444" s="39"/>
      <c r="FU444" s="39"/>
      <c r="FV444" s="39"/>
      <c r="FW444" s="39"/>
      <c r="FX444" s="39"/>
      <c r="FY444" s="39"/>
      <c r="FZ444" s="39"/>
      <c r="GA444" s="39"/>
      <c r="GB444" s="39"/>
      <c r="GC444" s="39"/>
      <c r="GD444" s="39"/>
      <c r="GE444" s="39"/>
      <c r="GF444" s="39"/>
      <c r="GG444" s="39"/>
      <c r="GH444" s="39"/>
      <c r="GI444" s="39"/>
      <c r="GJ444" s="39"/>
      <c r="GK444" s="39"/>
      <c r="GL444" s="39"/>
      <c r="GM444" s="39"/>
    </row>
    <row r="445" spans="1:195" ht="12" customHeight="1" x14ac:dyDescent="0.2">
      <c r="A445" s="42">
        <v>400</v>
      </c>
      <c r="B445" s="58" t="s">
        <v>222</v>
      </c>
      <c r="C445" s="50" t="s">
        <v>422</v>
      </c>
      <c r="D445" s="55" t="s">
        <v>23</v>
      </c>
      <c r="E445" s="49">
        <v>7.2</v>
      </c>
      <c r="F445" s="49"/>
      <c r="G445" s="363"/>
      <c r="H445" s="383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39"/>
      <c r="CF445" s="39"/>
      <c r="CG445" s="39"/>
      <c r="CH445" s="39"/>
      <c r="CI445" s="39"/>
      <c r="CJ445" s="39"/>
      <c r="CK445" s="39"/>
      <c r="CL445" s="39"/>
      <c r="CM445" s="39"/>
      <c r="CN445" s="39"/>
      <c r="CO445" s="39"/>
      <c r="CP445" s="39"/>
      <c r="CQ445" s="39"/>
      <c r="CR445" s="39"/>
      <c r="CS445" s="39"/>
      <c r="CT445" s="39"/>
      <c r="CU445" s="39"/>
      <c r="CV445" s="39"/>
      <c r="CW445" s="39"/>
      <c r="CX445" s="39"/>
      <c r="CY445" s="39"/>
      <c r="CZ445" s="39"/>
      <c r="DA445" s="39"/>
      <c r="DB445" s="39"/>
      <c r="DC445" s="39"/>
      <c r="DD445" s="39"/>
      <c r="DE445" s="39"/>
      <c r="DF445" s="39"/>
      <c r="DG445" s="39"/>
      <c r="DH445" s="39"/>
      <c r="DI445" s="39"/>
      <c r="DJ445" s="39"/>
      <c r="DK445" s="39"/>
      <c r="DL445" s="39"/>
      <c r="DM445" s="39"/>
      <c r="DN445" s="39"/>
      <c r="DO445" s="39"/>
      <c r="DP445" s="39"/>
      <c r="DQ445" s="39"/>
      <c r="DR445" s="39"/>
      <c r="DS445" s="39"/>
      <c r="DT445" s="39"/>
      <c r="DU445" s="39"/>
      <c r="DV445" s="39"/>
      <c r="DW445" s="39"/>
      <c r="DX445" s="39"/>
      <c r="DY445" s="39"/>
      <c r="DZ445" s="39"/>
      <c r="EA445" s="39"/>
      <c r="EB445" s="39"/>
      <c r="EC445" s="39"/>
      <c r="ED445" s="39"/>
      <c r="EE445" s="39"/>
      <c r="EF445" s="39"/>
      <c r="EG445" s="39"/>
      <c r="EH445" s="39"/>
      <c r="EI445" s="39"/>
      <c r="EJ445" s="39"/>
      <c r="EK445" s="39"/>
      <c r="EL445" s="39"/>
      <c r="EM445" s="39"/>
      <c r="EN445" s="39"/>
      <c r="EO445" s="39"/>
      <c r="EP445" s="39"/>
      <c r="EQ445" s="39"/>
      <c r="ER445" s="39"/>
      <c r="ES445" s="39"/>
      <c r="ET445" s="39"/>
      <c r="EU445" s="39"/>
      <c r="EV445" s="39"/>
      <c r="EW445" s="39"/>
      <c r="EX445" s="39"/>
      <c r="EY445" s="39"/>
      <c r="EZ445" s="39"/>
      <c r="FA445" s="39"/>
      <c r="FB445" s="39"/>
      <c r="FC445" s="39"/>
      <c r="FD445" s="39"/>
      <c r="FE445" s="39"/>
      <c r="FF445" s="39"/>
      <c r="FG445" s="39"/>
      <c r="FH445" s="39"/>
      <c r="FI445" s="39"/>
      <c r="FJ445" s="39"/>
      <c r="FK445" s="39"/>
      <c r="FL445" s="39"/>
      <c r="FM445" s="39"/>
      <c r="FN445" s="39"/>
      <c r="FO445" s="39"/>
      <c r="FP445" s="39"/>
      <c r="FQ445" s="39"/>
      <c r="FR445" s="39"/>
      <c r="FS445" s="39"/>
      <c r="FT445" s="39"/>
      <c r="FU445" s="39"/>
      <c r="FV445" s="39"/>
      <c r="FW445" s="39"/>
      <c r="FX445" s="39"/>
      <c r="FY445" s="39"/>
      <c r="FZ445" s="39"/>
      <c r="GA445" s="39"/>
      <c r="GB445" s="39"/>
      <c r="GC445" s="39"/>
      <c r="GD445" s="39"/>
      <c r="GE445" s="39"/>
      <c r="GF445" s="39"/>
      <c r="GG445" s="39"/>
      <c r="GH445" s="39"/>
      <c r="GI445" s="39"/>
      <c r="GJ445" s="39"/>
      <c r="GK445" s="39"/>
      <c r="GL445" s="39"/>
      <c r="GM445" s="39"/>
    </row>
    <row r="446" spans="1:195" ht="12" customHeight="1" x14ac:dyDescent="0.2">
      <c r="A446" s="42">
        <v>401</v>
      </c>
      <c r="B446" s="58" t="s">
        <v>223</v>
      </c>
      <c r="C446" s="50" t="s">
        <v>423</v>
      </c>
      <c r="D446" s="55" t="s">
        <v>24</v>
      </c>
      <c r="E446" s="56">
        <v>1</v>
      </c>
      <c r="F446" s="49"/>
      <c r="G446" s="363"/>
      <c r="H446" s="383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39"/>
      <c r="CF446" s="39"/>
      <c r="CG446" s="39"/>
      <c r="CH446" s="39"/>
      <c r="CI446" s="39"/>
      <c r="CJ446" s="39"/>
      <c r="CK446" s="39"/>
      <c r="CL446" s="39"/>
      <c r="CM446" s="39"/>
      <c r="CN446" s="39"/>
      <c r="CO446" s="39"/>
      <c r="CP446" s="39"/>
      <c r="CQ446" s="39"/>
      <c r="CR446" s="39"/>
      <c r="CS446" s="39"/>
      <c r="CT446" s="39"/>
      <c r="CU446" s="39"/>
      <c r="CV446" s="39"/>
      <c r="CW446" s="39"/>
      <c r="CX446" s="39"/>
      <c r="CY446" s="39"/>
      <c r="CZ446" s="39"/>
      <c r="DA446" s="39"/>
      <c r="DB446" s="39"/>
      <c r="DC446" s="39"/>
      <c r="DD446" s="39"/>
      <c r="DE446" s="39"/>
      <c r="DF446" s="39"/>
      <c r="DG446" s="39"/>
      <c r="DH446" s="39"/>
      <c r="DI446" s="39"/>
      <c r="DJ446" s="39"/>
      <c r="DK446" s="39"/>
      <c r="DL446" s="39"/>
      <c r="DM446" s="39"/>
      <c r="DN446" s="39"/>
      <c r="DO446" s="39"/>
      <c r="DP446" s="39"/>
      <c r="DQ446" s="39"/>
      <c r="DR446" s="39"/>
      <c r="DS446" s="39"/>
      <c r="DT446" s="39"/>
      <c r="DU446" s="39"/>
      <c r="DV446" s="39"/>
      <c r="DW446" s="39"/>
      <c r="DX446" s="39"/>
      <c r="DY446" s="39"/>
      <c r="DZ446" s="39"/>
      <c r="EA446" s="39"/>
      <c r="EB446" s="39"/>
      <c r="EC446" s="39"/>
      <c r="ED446" s="39"/>
      <c r="EE446" s="39"/>
      <c r="EF446" s="39"/>
      <c r="EG446" s="39"/>
      <c r="EH446" s="39"/>
      <c r="EI446" s="39"/>
      <c r="EJ446" s="39"/>
      <c r="EK446" s="39"/>
      <c r="EL446" s="39"/>
      <c r="EM446" s="39"/>
      <c r="EN446" s="39"/>
      <c r="EO446" s="39"/>
      <c r="EP446" s="39"/>
      <c r="EQ446" s="39"/>
      <c r="ER446" s="39"/>
      <c r="ES446" s="39"/>
      <c r="ET446" s="39"/>
      <c r="EU446" s="39"/>
      <c r="EV446" s="39"/>
      <c r="EW446" s="39"/>
      <c r="EX446" s="39"/>
      <c r="EY446" s="39"/>
      <c r="EZ446" s="39"/>
      <c r="FA446" s="39"/>
      <c r="FB446" s="39"/>
      <c r="FC446" s="39"/>
      <c r="FD446" s="39"/>
      <c r="FE446" s="39"/>
      <c r="FF446" s="39"/>
      <c r="FG446" s="39"/>
      <c r="FH446" s="39"/>
      <c r="FI446" s="39"/>
      <c r="FJ446" s="39"/>
      <c r="FK446" s="39"/>
      <c r="FL446" s="39"/>
      <c r="FM446" s="39"/>
      <c r="FN446" s="39"/>
      <c r="FO446" s="39"/>
      <c r="FP446" s="39"/>
      <c r="FQ446" s="39"/>
      <c r="FR446" s="39"/>
      <c r="FS446" s="39"/>
      <c r="FT446" s="39"/>
      <c r="FU446" s="39"/>
      <c r="FV446" s="39"/>
      <c r="FW446" s="39"/>
      <c r="FX446" s="39"/>
      <c r="FY446" s="39"/>
      <c r="FZ446" s="39"/>
      <c r="GA446" s="39"/>
      <c r="GB446" s="39"/>
      <c r="GC446" s="39"/>
      <c r="GD446" s="39"/>
      <c r="GE446" s="39"/>
      <c r="GF446" s="39"/>
      <c r="GG446" s="39"/>
      <c r="GH446" s="39"/>
      <c r="GI446" s="39"/>
      <c r="GJ446" s="39"/>
      <c r="GK446" s="39"/>
      <c r="GL446" s="39"/>
      <c r="GM446" s="39"/>
    </row>
    <row r="447" spans="1:195" ht="12" customHeight="1" x14ac:dyDescent="0.2">
      <c r="A447" s="42">
        <v>402</v>
      </c>
      <c r="B447" s="48" t="s">
        <v>224</v>
      </c>
      <c r="C447" s="50" t="s">
        <v>311</v>
      </c>
      <c r="D447" s="55" t="s">
        <v>24</v>
      </c>
      <c r="E447" s="49">
        <v>40</v>
      </c>
      <c r="F447" s="49"/>
      <c r="G447" s="363"/>
      <c r="H447" s="389"/>
      <c r="I447" s="245" t="s">
        <v>17</v>
      </c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39"/>
      <c r="CF447" s="39"/>
      <c r="CG447" s="39"/>
      <c r="CH447" s="39"/>
      <c r="CI447" s="39"/>
      <c r="CJ447" s="39"/>
      <c r="CK447" s="39"/>
      <c r="CL447" s="39"/>
      <c r="CM447" s="39"/>
      <c r="CN447" s="39"/>
      <c r="CO447" s="39"/>
      <c r="CP447" s="39"/>
      <c r="CQ447" s="39"/>
      <c r="CR447" s="39"/>
      <c r="CS447" s="39"/>
      <c r="CT447" s="39"/>
      <c r="CU447" s="39"/>
      <c r="CV447" s="39"/>
      <c r="CW447" s="39"/>
      <c r="CX447" s="39"/>
      <c r="CY447" s="39"/>
      <c r="CZ447" s="39"/>
      <c r="DA447" s="39"/>
      <c r="DB447" s="39"/>
      <c r="DC447" s="39"/>
      <c r="DD447" s="39"/>
      <c r="DE447" s="39"/>
      <c r="DF447" s="39"/>
      <c r="DG447" s="39"/>
      <c r="DH447" s="39"/>
      <c r="DI447" s="39"/>
      <c r="DJ447" s="39"/>
      <c r="DK447" s="39"/>
      <c r="DL447" s="39"/>
      <c r="DM447" s="39"/>
      <c r="DN447" s="39"/>
      <c r="DO447" s="39"/>
      <c r="DP447" s="39"/>
      <c r="DQ447" s="39"/>
      <c r="DR447" s="39"/>
      <c r="DS447" s="39"/>
      <c r="DT447" s="39"/>
      <c r="DU447" s="39"/>
      <c r="DV447" s="39"/>
      <c r="DW447" s="39"/>
      <c r="DX447" s="39"/>
      <c r="DY447" s="39"/>
      <c r="DZ447" s="39"/>
      <c r="EA447" s="39"/>
      <c r="EB447" s="39"/>
      <c r="EC447" s="39"/>
      <c r="ED447" s="39"/>
      <c r="EE447" s="39"/>
      <c r="EF447" s="39"/>
      <c r="EG447" s="39"/>
      <c r="EH447" s="39"/>
      <c r="EI447" s="39"/>
      <c r="EJ447" s="39"/>
      <c r="EK447" s="39"/>
      <c r="EL447" s="39"/>
      <c r="EM447" s="39"/>
      <c r="EN447" s="39"/>
      <c r="EO447" s="39"/>
      <c r="EP447" s="39"/>
      <c r="EQ447" s="39"/>
      <c r="ER447" s="39"/>
      <c r="ES447" s="39"/>
      <c r="ET447" s="39"/>
      <c r="EU447" s="39"/>
      <c r="EV447" s="39"/>
      <c r="EW447" s="39"/>
      <c r="EX447" s="39"/>
      <c r="EY447" s="39"/>
      <c r="EZ447" s="39"/>
      <c r="FA447" s="39"/>
      <c r="FB447" s="39"/>
      <c r="FC447" s="39"/>
      <c r="FD447" s="39"/>
      <c r="FE447" s="39"/>
      <c r="FF447" s="39"/>
      <c r="FG447" s="39"/>
      <c r="FH447" s="39"/>
      <c r="FI447" s="39"/>
      <c r="FJ447" s="39"/>
      <c r="FK447" s="39"/>
      <c r="FL447" s="39"/>
      <c r="FM447" s="39"/>
      <c r="FN447" s="39"/>
      <c r="FO447" s="39"/>
      <c r="FP447" s="39"/>
      <c r="FQ447" s="39"/>
      <c r="FR447" s="39"/>
      <c r="FS447" s="39"/>
      <c r="FT447" s="39"/>
      <c r="FU447" s="39"/>
      <c r="FV447" s="39"/>
      <c r="FW447" s="39"/>
      <c r="FX447" s="39"/>
      <c r="FY447" s="39"/>
      <c r="FZ447" s="39"/>
      <c r="GA447" s="39"/>
      <c r="GB447" s="39"/>
      <c r="GC447" s="39"/>
      <c r="GD447" s="39"/>
      <c r="GE447" s="39"/>
      <c r="GF447" s="39"/>
      <c r="GG447" s="39"/>
      <c r="GH447" s="39"/>
      <c r="GI447" s="39"/>
      <c r="GJ447" s="39"/>
      <c r="GK447" s="39"/>
      <c r="GL447" s="39"/>
      <c r="GM447" s="39"/>
    </row>
    <row r="448" spans="1:195" ht="12" customHeight="1" x14ac:dyDescent="0.2">
      <c r="A448" s="42">
        <v>403</v>
      </c>
      <c r="B448" s="157" t="s">
        <v>225</v>
      </c>
      <c r="C448" s="172" t="s">
        <v>312</v>
      </c>
      <c r="D448" s="74" t="s">
        <v>24</v>
      </c>
      <c r="E448" s="75">
        <v>10</v>
      </c>
      <c r="F448" s="74"/>
      <c r="G448" s="365"/>
      <c r="H448" s="388"/>
      <c r="I448" s="242" t="s">
        <v>17</v>
      </c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39"/>
      <c r="CF448" s="39"/>
      <c r="CG448" s="39"/>
      <c r="CH448" s="39"/>
      <c r="CI448" s="39"/>
      <c r="CJ448" s="39"/>
      <c r="CK448" s="39"/>
      <c r="CL448" s="39"/>
      <c r="CM448" s="39"/>
      <c r="CN448" s="39"/>
      <c r="CO448" s="39"/>
      <c r="CP448" s="39"/>
      <c r="CQ448" s="39"/>
      <c r="CR448" s="39"/>
      <c r="CS448" s="39"/>
      <c r="CT448" s="39"/>
      <c r="CU448" s="39"/>
      <c r="CV448" s="39"/>
      <c r="CW448" s="39"/>
      <c r="CX448" s="39"/>
      <c r="CY448" s="39"/>
      <c r="CZ448" s="39"/>
      <c r="DA448" s="39"/>
      <c r="DB448" s="39"/>
      <c r="DC448" s="39"/>
      <c r="DD448" s="39"/>
      <c r="DE448" s="39"/>
      <c r="DF448" s="39"/>
      <c r="DG448" s="39"/>
      <c r="DH448" s="39"/>
      <c r="DI448" s="39"/>
      <c r="DJ448" s="39"/>
      <c r="DK448" s="39"/>
      <c r="DL448" s="39"/>
      <c r="DM448" s="39"/>
      <c r="DN448" s="39"/>
      <c r="DO448" s="39"/>
      <c r="DP448" s="39"/>
      <c r="DQ448" s="39"/>
      <c r="DR448" s="39"/>
      <c r="DS448" s="39"/>
      <c r="DT448" s="39"/>
      <c r="DU448" s="39"/>
      <c r="DV448" s="39"/>
      <c r="DW448" s="39"/>
      <c r="DX448" s="39"/>
      <c r="DY448" s="39"/>
      <c r="DZ448" s="39"/>
      <c r="EA448" s="39"/>
      <c r="EB448" s="39"/>
      <c r="EC448" s="39"/>
      <c r="ED448" s="39"/>
      <c r="EE448" s="39"/>
      <c r="EF448" s="39"/>
      <c r="EG448" s="39"/>
      <c r="EH448" s="39"/>
      <c r="EI448" s="39"/>
      <c r="EJ448" s="39"/>
      <c r="EK448" s="39"/>
      <c r="EL448" s="39"/>
      <c r="EM448" s="39"/>
      <c r="EN448" s="39"/>
      <c r="EO448" s="39"/>
      <c r="EP448" s="39"/>
      <c r="EQ448" s="39"/>
      <c r="ER448" s="39"/>
      <c r="ES448" s="39"/>
      <c r="ET448" s="39"/>
      <c r="EU448" s="39"/>
      <c r="EV448" s="39"/>
      <c r="EW448" s="39"/>
      <c r="EX448" s="39"/>
      <c r="EY448" s="39"/>
      <c r="EZ448" s="39"/>
      <c r="FA448" s="39"/>
      <c r="FB448" s="39"/>
      <c r="FC448" s="39"/>
      <c r="FD448" s="39"/>
      <c r="FE448" s="39"/>
      <c r="FF448" s="39"/>
      <c r="FG448" s="39"/>
      <c r="FH448" s="39"/>
      <c r="FI448" s="39"/>
      <c r="FJ448" s="39"/>
      <c r="FK448" s="39"/>
      <c r="FL448" s="39"/>
      <c r="FM448" s="39"/>
      <c r="FN448" s="39"/>
      <c r="FO448" s="39"/>
      <c r="FP448" s="39"/>
      <c r="FQ448" s="39"/>
      <c r="FR448" s="39"/>
      <c r="FS448" s="39"/>
      <c r="FT448" s="39"/>
      <c r="FU448" s="39"/>
      <c r="FV448" s="39"/>
      <c r="FW448" s="39"/>
      <c r="FX448" s="39"/>
      <c r="FY448" s="39"/>
      <c r="FZ448" s="39"/>
      <c r="GA448" s="39"/>
      <c r="GB448" s="39"/>
      <c r="GC448" s="39"/>
      <c r="GD448" s="39"/>
      <c r="GE448" s="39"/>
      <c r="GF448" s="39"/>
      <c r="GG448" s="39"/>
      <c r="GH448" s="39"/>
      <c r="GI448" s="39"/>
      <c r="GJ448" s="39"/>
      <c r="GK448" s="39"/>
      <c r="GL448" s="39"/>
      <c r="GM448" s="39"/>
    </row>
    <row r="449" spans="1:195" ht="21" customHeight="1" x14ac:dyDescent="0.2">
      <c r="B449" s="58"/>
      <c r="C449" s="288" t="s">
        <v>748</v>
      </c>
      <c r="D449" s="289"/>
      <c r="E449" s="289"/>
      <c r="F449" s="289"/>
      <c r="G449" s="290"/>
      <c r="H449" s="383"/>
      <c r="I449" s="242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39"/>
      <c r="CF449" s="39"/>
      <c r="CG449" s="39"/>
      <c r="CH449" s="39"/>
      <c r="CI449" s="39"/>
      <c r="CJ449" s="39"/>
      <c r="CK449" s="39"/>
      <c r="CL449" s="39"/>
      <c r="CM449" s="39"/>
      <c r="CN449" s="39"/>
      <c r="CO449" s="39"/>
      <c r="CP449" s="39"/>
      <c r="CQ449" s="39"/>
      <c r="CR449" s="39"/>
      <c r="CS449" s="39"/>
      <c r="CT449" s="39"/>
      <c r="CU449" s="39"/>
      <c r="CV449" s="39"/>
      <c r="CW449" s="39"/>
      <c r="CX449" s="39"/>
      <c r="CY449" s="39"/>
      <c r="CZ449" s="39"/>
      <c r="DA449" s="39"/>
      <c r="DB449" s="39"/>
      <c r="DC449" s="39"/>
      <c r="DD449" s="39"/>
      <c r="DE449" s="39"/>
      <c r="DF449" s="39"/>
      <c r="DG449" s="39"/>
      <c r="DH449" s="39"/>
      <c r="DI449" s="39"/>
      <c r="DJ449" s="39"/>
      <c r="DK449" s="39"/>
      <c r="DL449" s="39"/>
      <c r="DM449" s="39"/>
      <c r="DN449" s="39"/>
      <c r="DO449" s="39"/>
      <c r="DP449" s="39"/>
      <c r="DQ449" s="39"/>
      <c r="DR449" s="39"/>
      <c r="DS449" s="39"/>
      <c r="DT449" s="39"/>
      <c r="DU449" s="39"/>
      <c r="DV449" s="39"/>
      <c r="DW449" s="39"/>
      <c r="DX449" s="39"/>
      <c r="DY449" s="39"/>
      <c r="DZ449" s="39"/>
      <c r="EA449" s="39"/>
      <c r="EB449" s="39"/>
      <c r="EC449" s="39"/>
      <c r="ED449" s="39"/>
      <c r="EE449" s="39"/>
      <c r="EF449" s="39"/>
      <c r="EG449" s="39"/>
      <c r="EH449" s="39"/>
      <c r="EI449" s="39"/>
      <c r="EJ449" s="39"/>
      <c r="EK449" s="39"/>
      <c r="EL449" s="39"/>
      <c r="EM449" s="39"/>
      <c r="EN449" s="39"/>
      <c r="EO449" s="39"/>
      <c r="EP449" s="39"/>
      <c r="EQ449" s="39"/>
      <c r="ER449" s="39"/>
      <c r="ES449" s="39"/>
      <c r="ET449" s="39"/>
      <c r="EU449" s="39"/>
      <c r="EV449" s="39"/>
      <c r="EW449" s="39"/>
      <c r="EX449" s="39"/>
      <c r="EY449" s="39"/>
      <c r="EZ449" s="39"/>
      <c r="FA449" s="39"/>
      <c r="FB449" s="39"/>
      <c r="FC449" s="39"/>
      <c r="FD449" s="39"/>
      <c r="FE449" s="39"/>
      <c r="FF449" s="39"/>
      <c r="FG449" s="39"/>
      <c r="FH449" s="39"/>
      <c r="FI449" s="39"/>
      <c r="FJ449" s="39"/>
      <c r="FK449" s="39"/>
      <c r="FL449" s="39"/>
      <c r="FM449" s="39"/>
      <c r="FN449" s="39"/>
      <c r="FO449" s="39"/>
      <c r="FP449" s="39"/>
      <c r="FQ449" s="39"/>
      <c r="FR449" s="39"/>
      <c r="FS449" s="39"/>
      <c r="FT449" s="39"/>
      <c r="FU449" s="39"/>
      <c r="FV449" s="39"/>
      <c r="FW449" s="39"/>
      <c r="FX449" s="39"/>
      <c r="FY449" s="39"/>
      <c r="FZ449" s="39"/>
      <c r="GA449" s="39"/>
      <c r="GB449" s="39"/>
      <c r="GC449" s="39"/>
      <c r="GD449" s="39"/>
      <c r="GE449" s="39"/>
      <c r="GF449" s="39"/>
      <c r="GG449" s="39"/>
      <c r="GH449" s="39"/>
      <c r="GI449" s="39"/>
      <c r="GJ449" s="39"/>
      <c r="GK449" s="39"/>
      <c r="GL449" s="39"/>
      <c r="GM449" s="39"/>
    </row>
    <row r="450" spans="1:195" ht="12" customHeight="1" x14ac:dyDescent="0.2">
      <c r="A450" s="58">
        <v>404</v>
      </c>
      <c r="B450" s="259" t="s">
        <v>564</v>
      </c>
      <c r="C450" s="347" t="s">
        <v>1043</v>
      </c>
      <c r="D450" s="173" t="s">
        <v>24</v>
      </c>
      <c r="E450" s="174">
        <v>2</v>
      </c>
      <c r="F450" s="175"/>
      <c r="G450" s="366"/>
      <c r="H450" s="383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39"/>
      <c r="CF450" s="39"/>
      <c r="CG450" s="39"/>
      <c r="CH450" s="39"/>
      <c r="CI450" s="39"/>
      <c r="CJ450" s="39"/>
      <c r="CK450" s="39"/>
      <c r="CL450" s="39"/>
      <c r="CM450" s="39"/>
      <c r="CN450" s="39"/>
      <c r="CO450" s="39"/>
      <c r="CP450" s="39"/>
      <c r="CQ450" s="39"/>
      <c r="CR450" s="39"/>
      <c r="CS450" s="39"/>
      <c r="CT450" s="39"/>
      <c r="CU450" s="39"/>
      <c r="CV450" s="39"/>
      <c r="CW450" s="39"/>
      <c r="CX450" s="39"/>
      <c r="CY450" s="39"/>
      <c r="CZ450" s="39"/>
      <c r="DA450" s="39"/>
      <c r="DB450" s="39"/>
      <c r="DC450" s="39"/>
      <c r="DD450" s="39"/>
      <c r="DE450" s="39"/>
      <c r="DF450" s="39"/>
      <c r="DG450" s="39"/>
      <c r="DH450" s="39"/>
      <c r="DI450" s="39"/>
      <c r="DJ450" s="39"/>
      <c r="DK450" s="39"/>
      <c r="DL450" s="39"/>
      <c r="DM450" s="39"/>
      <c r="DN450" s="39"/>
      <c r="DO450" s="39"/>
      <c r="DP450" s="39"/>
      <c r="DQ450" s="39"/>
      <c r="DR450" s="39"/>
      <c r="DS450" s="39"/>
      <c r="DT450" s="39"/>
      <c r="DU450" s="39"/>
      <c r="DV450" s="39"/>
      <c r="DW450" s="39"/>
      <c r="DX450" s="39"/>
      <c r="DY450" s="39"/>
      <c r="DZ450" s="39"/>
      <c r="EA450" s="39"/>
      <c r="EB450" s="39"/>
      <c r="EC450" s="39"/>
      <c r="ED450" s="39"/>
      <c r="EE450" s="39"/>
      <c r="EF450" s="39"/>
      <c r="EG450" s="39"/>
      <c r="EH450" s="39"/>
      <c r="EI450" s="39"/>
      <c r="EJ450" s="39"/>
      <c r="EK450" s="39"/>
      <c r="EL450" s="39"/>
      <c r="EM450" s="39"/>
      <c r="EN450" s="39"/>
      <c r="EO450" s="39"/>
      <c r="EP450" s="39"/>
      <c r="EQ450" s="39"/>
      <c r="ER450" s="39"/>
      <c r="ES450" s="39"/>
      <c r="ET450" s="39"/>
      <c r="EU450" s="39"/>
      <c r="EV450" s="39"/>
      <c r="EW450" s="39"/>
      <c r="EX450" s="39"/>
      <c r="EY450" s="39"/>
      <c r="EZ450" s="39"/>
      <c r="FA450" s="39"/>
      <c r="FB450" s="39"/>
      <c r="FC450" s="39"/>
      <c r="FD450" s="39"/>
      <c r="FE450" s="39"/>
      <c r="FF450" s="39"/>
      <c r="FG450" s="39"/>
      <c r="FH450" s="39"/>
      <c r="FI450" s="39"/>
      <c r="FJ450" s="39"/>
      <c r="FK450" s="39"/>
      <c r="FL450" s="39"/>
      <c r="FM450" s="39"/>
      <c r="FN450" s="39"/>
      <c r="FO450" s="39"/>
      <c r="FP450" s="39"/>
      <c r="FQ450" s="39"/>
      <c r="FR450" s="39"/>
      <c r="FS450" s="39"/>
      <c r="FT450" s="39"/>
      <c r="FU450" s="39"/>
      <c r="FV450" s="39"/>
      <c r="FW450" s="39"/>
      <c r="FX450" s="39"/>
      <c r="FY450" s="39"/>
      <c r="FZ450" s="39"/>
      <c r="GA450" s="39"/>
      <c r="GB450" s="39"/>
      <c r="GC450" s="39"/>
      <c r="GD450" s="39"/>
      <c r="GE450" s="39"/>
      <c r="GF450" s="39"/>
      <c r="GG450" s="39"/>
      <c r="GH450" s="39"/>
      <c r="GI450" s="39"/>
      <c r="GJ450" s="39"/>
      <c r="GK450" s="39"/>
      <c r="GL450" s="39"/>
      <c r="GM450" s="39"/>
    </row>
    <row r="451" spans="1:195" ht="22.5" x14ac:dyDescent="0.2">
      <c r="A451" s="58">
        <v>405</v>
      </c>
      <c r="B451" s="48" t="s">
        <v>565</v>
      </c>
      <c r="C451" s="258" t="s">
        <v>634</v>
      </c>
      <c r="D451" s="55" t="s">
        <v>24</v>
      </c>
      <c r="E451" s="49">
        <v>2</v>
      </c>
      <c r="F451" s="56"/>
      <c r="G451" s="102"/>
      <c r="H451" s="383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39"/>
      <c r="CF451" s="39"/>
      <c r="CG451" s="39"/>
      <c r="CH451" s="39"/>
      <c r="CI451" s="39"/>
      <c r="CJ451" s="39"/>
      <c r="CK451" s="39"/>
      <c r="CL451" s="39"/>
      <c r="CM451" s="39"/>
      <c r="CN451" s="39"/>
      <c r="CO451" s="39"/>
      <c r="CP451" s="39"/>
      <c r="CQ451" s="39"/>
      <c r="CR451" s="39"/>
      <c r="CS451" s="39"/>
      <c r="CT451" s="39"/>
      <c r="CU451" s="39"/>
      <c r="CV451" s="39"/>
      <c r="CW451" s="39"/>
      <c r="CX451" s="39"/>
      <c r="CY451" s="39"/>
      <c r="CZ451" s="39"/>
      <c r="DA451" s="39"/>
      <c r="DB451" s="39"/>
      <c r="DC451" s="39"/>
      <c r="DD451" s="39"/>
      <c r="DE451" s="39"/>
      <c r="DF451" s="39"/>
      <c r="DG451" s="39"/>
      <c r="DH451" s="39"/>
      <c r="DI451" s="39"/>
      <c r="DJ451" s="39"/>
      <c r="DK451" s="39"/>
      <c r="DL451" s="39"/>
      <c r="DM451" s="39"/>
      <c r="DN451" s="39"/>
      <c r="DO451" s="39"/>
      <c r="DP451" s="39"/>
      <c r="DQ451" s="39"/>
      <c r="DR451" s="39"/>
      <c r="DS451" s="39"/>
      <c r="DT451" s="39"/>
      <c r="DU451" s="39"/>
      <c r="DV451" s="39"/>
      <c r="DW451" s="39"/>
      <c r="DX451" s="39"/>
      <c r="DY451" s="39"/>
      <c r="DZ451" s="39"/>
      <c r="EA451" s="39"/>
      <c r="EB451" s="39"/>
      <c r="EC451" s="39"/>
      <c r="ED451" s="39"/>
      <c r="EE451" s="39"/>
      <c r="EF451" s="39"/>
      <c r="EG451" s="39"/>
      <c r="EH451" s="39"/>
      <c r="EI451" s="39"/>
      <c r="EJ451" s="39"/>
      <c r="EK451" s="39"/>
      <c r="EL451" s="39"/>
      <c r="EM451" s="39"/>
      <c r="EN451" s="39"/>
      <c r="EO451" s="39"/>
      <c r="EP451" s="39"/>
      <c r="EQ451" s="39"/>
      <c r="ER451" s="39"/>
      <c r="ES451" s="39"/>
      <c r="ET451" s="39"/>
      <c r="EU451" s="39"/>
      <c r="EV451" s="39"/>
      <c r="EW451" s="39"/>
      <c r="EX451" s="39"/>
      <c r="EY451" s="39"/>
      <c r="EZ451" s="39"/>
      <c r="FA451" s="39"/>
      <c r="FB451" s="39"/>
      <c r="FC451" s="39"/>
      <c r="FD451" s="39"/>
      <c r="FE451" s="39"/>
      <c r="FF451" s="39"/>
      <c r="FG451" s="39"/>
      <c r="FH451" s="39"/>
      <c r="FI451" s="39"/>
      <c r="FJ451" s="39"/>
      <c r="FK451" s="39"/>
      <c r="FL451" s="39"/>
      <c r="FM451" s="39"/>
      <c r="FN451" s="39"/>
      <c r="FO451" s="39"/>
      <c r="FP451" s="39"/>
      <c r="FQ451" s="39"/>
      <c r="FR451" s="39"/>
      <c r="FS451" s="39"/>
      <c r="FT451" s="39"/>
      <c r="FU451" s="39"/>
      <c r="FV451" s="39"/>
      <c r="FW451" s="39"/>
      <c r="FX451" s="39"/>
      <c r="FY451" s="39"/>
      <c r="FZ451" s="39"/>
      <c r="GA451" s="39"/>
      <c r="GB451" s="39"/>
      <c r="GC451" s="39"/>
      <c r="GD451" s="39"/>
      <c r="GE451" s="39"/>
      <c r="GF451" s="39"/>
      <c r="GG451" s="39"/>
      <c r="GH451" s="39"/>
      <c r="GI451" s="39"/>
      <c r="GJ451" s="39"/>
      <c r="GK451" s="39"/>
      <c r="GL451" s="39"/>
      <c r="GM451" s="39"/>
    </row>
    <row r="452" spans="1:195" ht="12" customHeight="1" x14ac:dyDescent="0.2">
      <c r="A452" s="58">
        <v>406</v>
      </c>
      <c r="B452" s="48" t="s">
        <v>566</v>
      </c>
      <c r="C452" s="348" t="s">
        <v>567</v>
      </c>
      <c r="D452" s="74" t="s">
        <v>24</v>
      </c>
      <c r="E452" s="75">
        <v>2</v>
      </c>
      <c r="F452" s="76"/>
      <c r="G452" s="367"/>
      <c r="H452" s="383"/>
      <c r="I452" s="244" t="s">
        <v>17</v>
      </c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39"/>
      <c r="CF452" s="39"/>
      <c r="CG452" s="39"/>
      <c r="CH452" s="39"/>
      <c r="CI452" s="39"/>
      <c r="CJ452" s="39"/>
      <c r="CK452" s="39"/>
      <c r="CL452" s="39"/>
      <c r="CM452" s="39"/>
      <c r="CN452" s="39"/>
      <c r="CO452" s="39"/>
      <c r="CP452" s="39"/>
      <c r="CQ452" s="39"/>
      <c r="CR452" s="39"/>
      <c r="CS452" s="39"/>
      <c r="CT452" s="39"/>
      <c r="CU452" s="39"/>
      <c r="CV452" s="39"/>
      <c r="CW452" s="39"/>
      <c r="CX452" s="39"/>
      <c r="CY452" s="39"/>
      <c r="CZ452" s="39"/>
      <c r="DA452" s="39"/>
      <c r="DB452" s="39"/>
      <c r="DC452" s="39"/>
      <c r="DD452" s="39"/>
      <c r="DE452" s="39"/>
      <c r="DF452" s="39"/>
      <c r="DG452" s="39"/>
      <c r="DH452" s="39"/>
      <c r="DI452" s="39"/>
      <c r="DJ452" s="39"/>
      <c r="DK452" s="39"/>
      <c r="DL452" s="39"/>
      <c r="DM452" s="39"/>
      <c r="DN452" s="39"/>
      <c r="DO452" s="39"/>
      <c r="DP452" s="39"/>
      <c r="DQ452" s="39"/>
      <c r="DR452" s="39"/>
      <c r="DS452" s="39"/>
      <c r="DT452" s="39"/>
      <c r="DU452" s="39"/>
      <c r="DV452" s="39"/>
      <c r="DW452" s="39"/>
      <c r="DX452" s="39"/>
      <c r="DY452" s="39"/>
      <c r="DZ452" s="39"/>
      <c r="EA452" s="39"/>
      <c r="EB452" s="39"/>
      <c r="EC452" s="39"/>
      <c r="ED452" s="39"/>
      <c r="EE452" s="39"/>
      <c r="EF452" s="39"/>
      <c r="EG452" s="39"/>
      <c r="EH452" s="39"/>
      <c r="EI452" s="39"/>
      <c r="EJ452" s="39"/>
      <c r="EK452" s="39"/>
      <c r="EL452" s="39"/>
      <c r="EM452" s="39"/>
      <c r="EN452" s="39"/>
      <c r="EO452" s="39"/>
      <c r="EP452" s="39"/>
      <c r="EQ452" s="39"/>
      <c r="ER452" s="39"/>
      <c r="ES452" s="39"/>
      <c r="ET452" s="39"/>
      <c r="EU452" s="39"/>
      <c r="EV452" s="39"/>
      <c r="EW452" s="39"/>
      <c r="EX452" s="39"/>
      <c r="EY452" s="39"/>
      <c r="EZ452" s="39"/>
      <c r="FA452" s="39"/>
      <c r="FB452" s="39"/>
      <c r="FC452" s="39"/>
      <c r="FD452" s="39"/>
      <c r="FE452" s="39"/>
      <c r="FF452" s="39"/>
      <c r="FG452" s="39"/>
      <c r="FH452" s="39"/>
      <c r="FI452" s="39"/>
      <c r="FJ452" s="39"/>
      <c r="FK452" s="39"/>
      <c r="FL452" s="39"/>
      <c r="FM452" s="39"/>
      <c r="FN452" s="39"/>
      <c r="FO452" s="39"/>
      <c r="FP452" s="39"/>
      <c r="FQ452" s="39"/>
      <c r="FR452" s="39"/>
      <c r="FS452" s="39"/>
      <c r="FT452" s="39"/>
      <c r="FU452" s="39"/>
      <c r="FV452" s="39"/>
      <c r="FW452" s="39"/>
      <c r="FX452" s="39"/>
      <c r="FY452" s="39"/>
      <c r="FZ452" s="39"/>
      <c r="GA452" s="39"/>
      <c r="GB452" s="39"/>
      <c r="GC452" s="39"/>
      <c r="GD452" s="39"/>
      <c r="GE452" s="39"/>
      <c r="GF452" s="39"/>
      <c r="GG452" s="39"/>
      <c r="GH452" s="39"/>
      <c r="GI452" s="39"/>
      <c r="GJ452" s="39"/>
      <c r="GK452" s="39"/>
      <c r="GL452" s="39"/>
      <c r="GM452" s="39"/>
    </row>
    <row r="453" spans="1:195" ht="12" customHeight="1" x14ac:dyDescent="0.2">
      <c r="A453" s="58">
        <v>407</v>
      </c>
      <c r="B453" s="48" t="s">
        <v>568</v>
      </c>
      <c r="C453" s="50" t="s">
        <v>569</v>
      </c>
      <c r="D453" s="55" t="s">
        <v>24</v>
      </c>
      <c r="E453" s="49">
        <v>1</v>
      </c>
      <c r="F453" s="56"/>
      <c r="G453" s="275"/>
      <c r="H453" s="384"/>
      <c r="I453" s="243" t="s">
        <v>17</v>
      </c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39"/>
      <c r="CF453" s="39"/>
      <c r="CG453" s="39"/>
      <c r="CH453" s="39"/>
      <c r="CI453" s="39"/>
      <c r="CJ453" s="39"/>
      <c r="CK453" s="39"/>
      <c r="CL453" s="39"/>
      <c r="CM453" s="39"/>
      <c r="CN453" s="39"/>
      <c r="CO453" s="39"/>
      <c r="CP453" s="39"/>
      <c r="CQ453" s="39"/>
      <c r="CR453" s="39"/>
      <c r="CS453" s="39"/>
      <c r="CT453" s="39"/>
      <c r="CU453" s="39"/>
      <c r="CV453" s="39"/>
      <c r="CW453" s="39"/>
      <c r="CX453" s="39"/>
      <c r="CY453" s="39"/>
      <c r="CZ453" s="39"/>
      <c r="DA453" s="39"/>
      <c r="DB453" s="39"/>
      <c r="DC453" s="39"/>
      <c r="DD453" s="39"/>
      <c r="DE453" s="39"/>
      <c r="DF453" s="39"/>
      <c r="DG453" s="39"/>
      <c r="DH453" s="39"/>
      <c r="DI453" s="39"/>
      <c r="DJ453" s="39"/>
      <c r="DK453" s="39"/>
      <c r="DL453" s="39"/>
      <c r="DM453" s="39"/>
      <c r="DN453" s="39"/>
      <c r="DO453" s="39"/>
      <c r="DP453" s="39"/>
      <c r="DQ453" s="39"/>
      <c r="DR453" s="39"/>
      <c r="DS453" s="39"/>
      <c r="DT453" s="39"/>
      <c r="DU453" s="39"/>
      <c r="DV453" s="39"/>
      <c r="DW453" s="39"/>
      <c r="DX453" s="39"/>
      <c r="DY453" s="39"/>
      <c r="DZ453" s="39"/>
      <c r="EA453" s="39"/>
      <c r="EB453" s="39"/>
      <c r="EC453" s="39"/>
      <c r="ED453" s="39"/>
      <c r="EE453" s="39"/>
      <c r="EF453" s="39"/>
      <c r="EG453" s="39"/>
      <c r="EH453" s="39"/>
      <c r="EI453" s="39"/>
      <c r="EJ453" s="39"/>
      <c r="EK453" s="39"/>
      <c r="EL453" s="39"/>
      <c r="EM453" s="39"/>
      <c r="EN453" s="39"/>
      <c r="EO453" s="39"/>
      <c r="EP453" s="39"/>
      <c r="EQ453" s="39"/>
      <c r="ER453" s="39"/>
      <c r="ES453" s="39"/>
      <c r="ET453" s="39"/>
      <c r="EU453" s="39"/>
      <c r="EV453" s="39"/>
      <c r="EW453" s="39"/>
      <c r="EX453" s="39"/>
      <c r="EY453" s="39"/>
      <c r="EZ453" s="39"/>
      <c r="FA453" s="39"/>
      <c r="FB453" s="39"/>
      <c r="FC453" s="39"/>
      <c r="FD453" s="39"/>
      <c r="FE453" s="39"/>
      <c r="FF453" s="39"/>
      <c r="FG453" s="39"/>
      <c r="FH453" s="39"/>
      <c r="FI453" s="39"/>
      <c r="FJ453" s="39"/>
      <c r="FK453" s="39"/>
      <c r="FL453" s="39"/>
      <c r="FM453" s="39"/>
      <c r="FN453" s="39"/>
      <c r="FO453" s="39"/>
      <c r="FP453" s="39"/>
      <c r="FQ453" s="39"/>
      <c r="FR453" s="39"/>
      <c r="FS453" s="39"/>
      <c r="FT453" s="39"/>
      <c r="FU453" s="39"/>
      <c r="FV453" s="39"/>
      <c r="FW453" s="39"/>
      <c r="FX453" s="39"/>
      <c r="FY453" s="39"/>
      <c r="FZ453" s="39"/>
      <c r="GA453" s="39"/>
      <c r="GB453" s="39"/>
      <c r="GC453" s="39"/>
      <c r="GD453" s="39"/>
      <c r="GE453" s="39"/>
      <c r="GF453" s="39"/>
      <c r="GG453" s="39"/>
      <c r="GH453" s="39"/>
      <c r="GI453" s="39"/>
      <c r="GJ453" s="39"/>
      <c r="GK453" s="39"/>
      <c r="GL453" s="39"/>
      <c r="GM453" s="39"/>
    </row>
    <row r="454" spans="1:195" ht="30" customHeight="1" x14ac:dyDescent="0.2">
      <c r="B454" s="48"/>
      <c r="C454" s="323" t="s">
        <v>751</v>
      </c>
      <c r="D454" s="324"/>
      <c r="E454" s="324"/>
      <c r="F454" s="324"/>
      <c r="G454" s="325"/>
      <c r="H454" s="383"/>
      <c r="I454" s="243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39"/>
      <c r="CF454" s="39"/>
      <c r="CG454" s="39"/>
      <c r="CH454" s="39"/>
      <c r="CI454" s="39"/>
      <c r="CJ454" s="39"/>
      <c r="CK454" s="39"/>
      <c r="CL454" s="39"/>
      <c r="CM454" s="39"/>
      <c r="CN454" s="39"/>
      <c r="CO454" s="39"/>
      <c r="CP454" s="39"/>
      <c r="CQ454" s="39"/>
      <c r="CR454" s="39"/>
      <c r="CS454" s="39"/>
      <c r="CT454" s="39"/>
      <c r="CU454" s="39"/>
      <c r="CV454" s="39"/>
      <c r="CW454" s="39"/>
      <c r="CX454" s="39"/>
      <c r="CY454" s="39"/>
      <c r="CZ454" s="39"/>
      <c r="DA454" s="39"/>
      <c r="DB454" s="39"/>
      <c r="DC454" s="39"/>
      <c r="DD454" s="39"/>
      <c r="DE454" s="39"/>
      <c r="DF454" s="39"/>
      <c r="DG454" s="39"/>
      <c r="DH454" s="39"/>
      <c r="DI454" s="39"/>
      <c r="DJ454" s="39"/>
      <c r="DK454" s="39"/>
      <c r="DL454" s="39"/>
      <c r="DM454" s="39"/>
      <c r="DN454" s="39"/>
      <c r="DO454" s="39"/>
      <c r="DP454" s="39"/>
      <c r="DQ454" s="39"/>
      <c r="DR454" s="39"/>
      <c r="DS454" s="39"/>
      <c r="DT454" s="39"/>
      <c r="DU454" s="39"/>
      <c r="DV454" s="39"/>
      <c r="DW454" s="39"/>
      <c r="DX454" s="39"/>
      <c r="DY454" s="39"/>
      <c r="DZ454" s="39"/>
      <c r="EA454" s="39"/>
      <c r="EB454" s="39"/>
      <c r="EC454" s="39"/>
      <c r="ED454" s="39"/>
      <c r="EE454" s="39"/>
      <c r="EF454" s="39"/>
      <c r="EG454" s="39"/>
      <c r="EH454" s="39"/>
      <c r="EI454" s="39"/>
      <c r="EJ454" s="39"/>
      <c r="EK454" s="39"/>
      <c r="EL454" s="39"/>
      <c r="EM454" s="39"/>
      <c r="EN454" s="39"/>
      <c r="EO454" s="39"/>
      <c r="EP454" s="39"/>
      <c r="EQ454" s="39"/>
      <c r="ER454" s="39"/>
      <c r="ES454" s="39"/>
      <c r="ET454" s="39"/>
      <c r="EU454" s="39"/>
      <c r="EV454" s="39"/>
      <c r="EW454" s="39"/>
      <c r="EX454" s="39"/>
      <c r="EY454" s="39"/>
      <c r="EZ454" s="39"/>
      <c r="FA454" s="39"/>
      <c r="FB454" s="39"/>
      <c r="FC454" s="39"/>
      <c r="FD454" s="39"/>
      <c r="FE454" s="39"/>
      <c r="FF454" s="39"/>
      <c r="FG454" s="39"/>
      <c r="FH454" s="39"/>
      <c r="FI454" s="39"/>
      <c r="FJ454" s="39"/>
      <c r="FK454" s="39"/>
      <c r="FL454" s="39"/>
      <c r="FM454" s="39"/>
      <c r="FN454" s="39"/>
      <c r="FO454" s="39"/>
      <c r="FP454" s="39"/>
      <c r="FQ454" s="39"/>
      <c r="FR454" s="39"/>
      <c r="FS454" s="39"/>
      <c r="FT454" s="39"/>
      <c r="FU454" s="39"/>
      <c r="FV454" s="39"/>
      <c r="FW454" s="39"/>
      <c r="FX454" s="39"/>
      <c r="FY454" s="39"/>
      <c r="FZ454" s="39"/>
      <c r="GA454" s="39"/>
      <c r="GB454" s="39"/>
      <c r="GC454" s="39"/>
      <c r="GD454" s="39"/>
      <c r="GE454" s="39"/>
      <c r="GF454" s="39"/>
      <c r="GG454" s="39"/>
      <c r="GH454" s="39"/>
      <c r="GI454" s="39"/>
      <c r="GJ454" s="39"/>
      <c r="GK454" s="39"/>
      <c r="GL454" s="39"/>
      <c r="GM454" s="39"/>
    </row>
    <row r="455" spans="1:195" x14ac:dyDescent="0.2">
      <c r="A455" s="58">
        <v>408</v>
      </c>
      <c r="B455" s="48" t="s">
        <v>752</v>
      </c>
      <c r="C455" s="266" t="s">
        <v>1037</v>
      </c>
      <c r="D455" s="265" t="s">
        <v>89</v>
      </c>
      <c r="E455" s="49">
        <v>1</v>
      </c>
      <c r="F455" s="56"/>
      <c r="G455" s="275"/>
      <c r="H455" s="383"/>
      <c r="I455" s="243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39"/>
      <c r="CF455" s="39"/>
      <c r="CG455" s="39"/>
      <c r="CH455" s="39"/>
      <c r="CI455" s="39"/>
      <c r="CJ455" s="39"/>
      <c r="CK455" s="39"/>
      <c r="CL455" s="39"/>
      <c r="CM455" s="39"/>
      <c r="CN455" s="39"/>
      <c r="CO455" s="39"/>
      <c r="CP455" s="39"/>
      <c r="CQ455" s="39"/>
      <c r="CR455" s="39"/>
      <c r="CS455" s="39"/>
      <c r="CT455" s="39"/>
      <c r="CU455" s="39"/>
      <c r="CV455" s="39"/>
      <c r="CW455" s="39"/>
      <c r="CX455" s="39"/>
      <c r="CY455" s="39"/>
      <c r="CZ455" s="39"/>
      <c r="DA455" s="39"/>
      <c r="DB455" s="39"/>
      <c r="DC455" s="39"/>
      <c r="DD455" s="39"/>
      <c r="DE455" s="39"/>
      <c r="DF455" s="39"/>
      <c r="DG455" s="39"/>
      <c r="DH455" s="39"/>
      <c r="DI455" s="39"/>
      <c r="DJ455" s="39"/>
      <c r="DK455" s="39"/>
      <c r="DL455" s="39"/>
      <c r="DM455" s="39"/>
      <c r="DN455" s="39"/>
      <c r="DO455" s="39"/>
      <c r="DP455" s="39"/>
      <c r="DQ455" s="39"/>
      <c r="DR455" s="39"/>
      <c r="DS455" s="39"/>
      <c r="DT455" s="39"/>
      <c r="DU455" s="39"/>
      <c r="DV455" s="39"/>
      <c r="DW455" s="39"/>
      <c r="DX455" s="39"/>
      <c r="DY455" s="39"/>
      <c r="DZ455" s="39"/>
      <c r="EA455" s="39"/>
      <c r="EB455" s="39"/>
      <c r="EC455" s="39"/>
      <c r="ED455" s="39"/>
      <c r="EE455" s="39"/>
      <c r="EF455" s="39"/>
      <c r="EG455" s="39"/>
      <c r="EH455" s="39"/>
      <c r="EI455" s="39"/>
      <c r="EJ455" s="39"/>
      <c r="EK455" s="39"/>
      <c r="EL455" s="39"/>
      <c r="EM455" s="39"/>
      <c r="EN455" s="39"/>
      <c r="EO455" s="39"/>
      <c r="EP455" s="39"/>
      <c r="EQ455" s="39"/>
      <c r="ER455" s="39"/>
      <c r="ES455" s="39"/>
      <c r="ET455" s="39"/>
      <c r="EU455" s="39"/>
      <c r="EV455" s="39"/>
      <c r="EW455" s="39"/>
      <c r="EX455" s="39"/>
      <c r="EY455" s="39"/>
      <c r="EZ455" s="39"/>
      <c r="FA455" s="39"/>
      <c r="FB455" s="39"/>
      <c r="FC455" s="39"/>
      <c r="FD455" s="39"/>
      <c r="FE455" s="39"/>
      <c r="FF455" s="39"/>
      <c r="FG455" s="39"/>
      <c r="FH455" s="39"/>
      <c r="FI455" s="39"/>
      <c r="FJ455" s="39"/>
      <c r="FK455" s="39"/>
      <c r="FL455" s="39"/>
      <c r="FM455" s="39"/>
      <c r="FN455" s="39"/>
      <c r="FO455" s="39"/>
      <c r="FP455" s="39"/>
      <c r="FQ455" s="39"/>
      <c r="FR455" s="39"/>
      <c r="FS455" s="39"/>
      <c r="FT455" s="39"/>
      <c r="FU455" s="39"/>
      <c r="FV455" s="39"/>
      <c r="FW455" s="39"/>
      <c r="FX455" s="39"/>
      <c r="FY455" s="39"/>
      <c r="FZ455" s="39"/>
      <c r="GA455" s="39"/>
      <c r="GB455" s="39"/>
      <c r="GC455" s="39"/>
      <c r="GD455" s="39"/>
      <c r="GE455" s="39"/>
      <c r="GF455" s="39"/>
      <c r="GG455" s="39"/>
      <c r="GH455" s="39"/>
      <c r="GI455" s="39"/>
      <c r="GJ455" s="39"/>
      <c r="GK455" s="39"/>
      <c r="GL455" s="39"/>
      <c r="GM455" s="39"/>
    </row>
    <row r="456" spans="1:195" ht="12" customHeight="1" x14ac:dyDescent="0.2">
      <c r="A456" s="58">
        <v>409</v>
      </c>
      <c r="B456" s="48" t="s">
        <v>753</v>
      </c>
      <c r="C456" s="266" t="s">
        <v>1038</v>
      </c>
      <c r="D456" s="265" t="s">
        <v>89</v>
      </c>
      <c r="E456" s="49">
        <v>1</v>
      </c>
      <c r="F456" s="56"/>
      <c r="G456" s="275"/>
      <c r="H456" s="383"/>
      <c r="I456" s="243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39"/>
      <c r="CF456" s="39"/>
      <c r="CG456" s="39"/>
      <c r="CH456" s="39"/>
      <c r="CI456" s="39"/>
      <c r="CJ456" s="39"/>
      <c r="CK456" s="39"/>
      <c r="CL456" s="39"/>
      <c r="CM456" s="39"/>
      <c r="CN456" s="39"/>
      <c r="CO456" s="39"/>
      <c r="CP456" s="39"/>
      <c r="CQ456" s="39"/>
      <c r="CR456" s="39"/>
      <c r="CS456" s="39"/>
      <c r="CT456" s="39"/>
      <c r="CU456" s="39"/>
      <c r="CV456" s="39"/>
      <c r="CW456" s="39"/>
      <c r="CX456" s="39"/>
      <c r="CY456" s="39"/>
      <c r="CZ456" s="39"/>
      <c r="DA456" s="39"/>
      <c r="DB456" s="39"/>
      <c r="DC456" s="39"/>
      <c r="DD456" s="39"/>
      <c r="DE456" s="39"/>
      <c r="DF456" s="39"/>
      <c r="DG456" s="39"/>
      <c r="DH456" s="39"/>
      <c r="DI456" s="39"/>
      <c r="DJ456" s="39"/>
      <c r="DK456" s="39"/>
      <c r="DL456" s="39"/>
      <c r="DM456" s="39"/>
      <c r="DN456" s="39"/>
      <c r="DO456" s="39"/>
      <c r="DP456" s="39"/>
      <c r="DQ456" s="39"/>
      <c r="DR456" s="39"/>
      <c r="DS456" s="39"/>
      <c r="DT456" s="39"/>
      <c r="DU456" s="39"/>
      <c r="DV456" s="39"/>
      <c r="DW456" s="39"/>
      <c r="DX456" s="39"/>
      <c r="DY456" s="39"/>
      <c r="DZ456" s="39"/>
      <c r="EA456" s="39"/>
      <c r="EB456" s="39"/>
      <c r="EC456" s="39"/>
      <c r="ED456" s="39"/>
      <c r="EE456" s="39"/>
      <c r="EF456" s="39"/>
      <c r="EG456" s="39"/>
      <c r="EH456" s="39"/>
      <c r="EI456" s="39"/>
      <c r="EJ456" s="39"/>
      <c r="EK456" s="39"/>
      <c r="EL456" s="39"/>
      <c r="EM456" s="39"/>
      <c r="EN456" s="39"/>
      <c r="EO456" s="39"/>
      <c r="EP456" s="39"/>
      <c r="EQ456" s="39"/>
      <c r="ER456" s="39"/>
      <c r="ES456" s="39"/>
      <c r="ET456" s="39"/>
      <c r="EU456" s="39"/>
      <c r="EV456" s="39"/>
      <c r="EW456" s="39"/>
      <c r="EX456" s="39"/>
      <c r="EY456" s="39"/>
      <c r="EZ456" s="39"/>
      <c r="FA456" s="39"/>
      <c r="FB456" s="39"/>
      <c r="FC456" s="39"/>
      <c r="FD456" s="39"/>
      <c r="FE456" s="39"/>
      <c r="FF456" s="39"/>
      <c r="FG456" s="39"/>
      <c r="FH456" s="39"/>
      <c r="FI456" s="39"/>
      <c r="FJ456" s="39"/>
      <c r="FK456" s="39"/>
      <c r="FL456" s="39"/>
      <c r="FM456" s="39"/>
      <c r="FN456" s="39"/>
      <c r="FO456" s="39"/>
      <c r="FP456" s="39"/>
      <c r="FQ456" s="39"/>
      <c r="FR456" s="39"/>
      <c r="FS456" s="39"/>
      <c r="FT456" s="39"/>
      <c r="FU456" s="39"/>
      <c r="FV456" s="39"/>
      <c r="FW456" s="39"/>
      <c r="FX456" s="39"/>
      <c r="FY456" s="39"/>
      <c r="FZ456" s="39"/>
      <c r="GA456" s="39"/>
      <c r="GB456" s="39"/>
      <c r="GC456" s="39"/>
      <c r="GD456" s="39"/>
      <c r="GE456" s="39"/>
      <c r="GF456" s="39"/>
      <c r="GG456" s="39"/>
      <c r="GH456" s="39"/>
      <c r="GI456" s="39"/>
      <c r="GJ456" s="39"/>
      <c r="GK456" s="39"/>
      <c r="GL456" s="39"/>
      <c r="GM456" s="39"/>
    </row>
    <row r="457" spans="1:195" ht="18" x14ac:dyDescent="0.2">
      <c r="A457" s="58">
        <v>410</v>
      </c>
      <c r="B457" s="48" t="s">
        <v>754</v>
      </c>
      <c r="C457" s="266" t="s">
        <v>1039</v>
      </c>
      <c r="D457" s="265" t="s">
        <v>24</v>
      </c>
      <c r="E457" s="49">
        <v>2</v>
      </c>
      <c r="F457" s="56"/>
      <c r="G457" s="275"/>
      <c r="H457" s="383"/>
      <c r="I457" s="243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39"/>
      <c r="CF457" s="39"/>
      <c r="CG457" s="39"/>
      <c r="CH457" s="39"/>
      <c r="CI457" s="39"/>
      <c r="CJ457" s="39"/>
      <c r="CK457" s="39"/>
      <c r="CL457" s="39"/>
      <c r="CM457" s="39"/>
      <c r="CN457" s="39"/>
      <c r="CO457" s="39"/>
      <c r="CP457" s="39"/>
      <c r="CQ457" s="39"/>
      <c r="CR457" s="39"/>
      <c r="CS457" s="39"/>
      <c r="CT457" s="39"/>
      <c r="CU457" s="39"/>
      <c r="CV457" s="39"/>
      <c r="CW457" s="39"/>
      <c r="CX457" s="39"/>
      <c r="CY457" s="39"/>
      <c r="CZ457" s="39"/>
      <c r="DA457" s="39"/>
      <c r="DB457" s="39"/>
      <c r="DC457" s="39"/>
      <c r="DD457" s="39"/>
      <c r="DE457" s="39"/>
      <c r="DF457" s="39"/>
      <c r="DG457" s="39"/>
      <c r="DH457" s="39"/>
      <c r="DI457" s="39"/>
      <c r="DJ457" s="39"/>
      <c r="DK457" s="39"/>
      <c r="DL457" s="39"/>
      <c r="DM457" s="39"/>
      <c r="DN457" s="39"/>
      <c r="DO457" s="39"/>
      <c r="DP457" s="39"/>
      <c r="DQ457" s="39"/>
      <c r="DR457" s="39"/>
      <c r="DS457" s="39"/>
      <c r="DT457" s="39"/>
      <c r="DU457" s="39"/>
      <c r="DV457" s="39"/>
      <c r="DW457" s="39"/>
      <c r="DX457" s="39"/>
      <c r="DY457" s="39"/>
      <c r="DZ457" s="39"/>
      <c r="EA457" s="39"/>
      <c r="EB457" s="39"/>
      <c r="EC457" s="39"/>
      <c r="ED457" s="39"/>
      <c r="EE457" s="39"/>
      <c r="EF457" s="39"/>
      <c r="EG457" s="39"/>
      <c r="EH457" s="39"/>
      <c r="EI457" s="39"/>
      <c r="EJ457" s="39"/>
      <c r="EK457" s="39"/>
      <c r="EL457" s="39"/>
      <c r="EM457" s="39"/>
      <c r="EN457" s="39"/>
      <c r="EO457" s="39"/>
      <c r="EP457" s="39"/>
      <c r="EQ457" s="39"/>
      <c r="ER457" s="39"/>
      <c r="ES457" s="39"/>
      <c r="ET457" s="39"/>
      <c r="EU457" s="39"/>
      <c r="EV457" s="39"/>
      <c r="EW457" s="39"/>
      <c r="EX457" s="39"/>
      <c r="EY457" s="39"/>
      <c r="EZ457" s="39"/>
      <c r="FA457" s="39"/>
      <c r="FB457" s="39"/>
      <c r="FC457" s="39"/>
      <c r="FD457" s="39"/>
      <c r="FE457" s="39"/>
      <c r="FF457" s="39"/>
      <c r="FG457" s="39"/>
      <c r="FH457" s="39"/>
      <c r="FI457" s="39"/>
      <c r="FJ457" s="39"/>
      <c r="FK457" s="39"/>
      <c r="FL457" s="39"/>
      <c r="FM457" s="39"/>
      <c r="FN457" s="39"/>
      <c r="FO457" s="39"/>
      <c r="FP457" s="39"/>
      <c r="FQ457" s="39"/>
      <c r="FR457" s="39"/>
      <c r="FS457" s="39"/>
      <c r="FT457" s="39"/>
      <c r="FU457" s="39"/>
      <c r="FV457" s="39"/>
      <c r="FW457" s="39"/>
      <c r="FX457" s="39"/>
      <c r="FY457" s="39"/>
      <c r="FZ457" s="39"/>
      <c r="GA457" s="39"/>
      <c r="GB457" s="39"/>
      <c r="GC457" s="39"/>
      <c r="GD457" s="39"/>
      <c r="GE457" s="39"/>
      <c r="GF457" s="39"/>
      <c r="GG457" s="39"/>
      <c r="GH457" s="39"/>
      <c r="GI457" s="39"/>
      <c r="GJ457" s="39"/>
      <c r="GK457" s="39"/>
      <c r="GL457" s="39"/>
      <c r="GM457" s="39"/>
    </row>
    <row r="458" spans="1:195" x14ac:dyDescent="0.2">
      <c r="A458" s="58">
        <v>411</v>
      </c>
      <c r="B458" s="48" t="s">
        <v>755</v>
      </c>
      <c r="C458" s="266" t="s">
        <v>1040</v>
      </c>
      <c r="D458" s="265" t="s">
        <v>24</v>
      </c>
      <c r="E458" s="49">
        <v>1</v>
      </c>
      <c r="F458" s="56"/>
      <c r="G458" s="275"/>
      <c r="H458" s="383"/>
      <c r="I458" s="243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39"/>
      <c r="CF458" s="39"/>
      <c r="CG458" s="39"/>
      <c r="CH458" s="39"/>
      <c r="CI458" s="39"/>
      <c r="CJ458" s="39"/>
      <c r="CK458" s="39"/>
      <c r="CL458" s="39"/>
      <c r="CM458" s="39"/>
      <c r="CN458" s="39"/>
      <c r="CO458" s="39"/>
      <c r="CP458" s="39"/>
      <c r="CQ458" s="39"/>
      <c r="CR458" s="39"/>
      <c r="CS458" s="39"/>
      <c r="CT458" s="39"/>
      <c r="CU458" s="39"/>
      <c r="CV458" s="39"/>
      <c r="CW458" s="39"/>
      <c r="CX458" s="39"/>
      <c r="CY458" s="39"/>
      <c r="CZ458" s="39"/>
      <c r="DA458" s="39"/>
      <c r="DB458" s="39"/>
      <c r="DC458" s="39"/>
      <c r="DD458" s="39"/>
      <c r="DE458" s="39"/>
      <c r="DF458" s="39"/>
      <c r="DG458" s="39"/>
      <c r="DH458" s="39"/>
      <c r="DI458" s="39"/>
      <c r="DJ458" s="39"/>
      <c r="DK458" s="39"/>
      <c r="DL458" s="39"/>
      <c r="DM458" s="39"/>
      <c r="DN458" s="39"/>
      <c r="DO458" s="39"/>
      <c r="DP458" s="39"/>
      <c r="DQ458" s="39"/>
      <c r="DR458" s="39"/>
      <c r="DS458" s="39"/>
      <c r="DT458" s="39"/>
      <c r="DU458" s="39"/>
      <c r="DV458" s="39"/>
      <c r="DW458" s="39"/>
      <c r="DX458" s="39"/>
      <c r="DY458" s="39"/>
      <c r="DZ458" s="39"/>
      <c r="EA458" s="39"/>
      <c r="EB458" s="39"/>
      <c r="EC458" s="39"/>
      <c r="ED458" s="39"/>
      <c r="EE458" s="39"/>
      <c r="EF458" s="39"/>
      <c r="EG458" s="39"/>
      <c r="EH458" s="39"/>
      <c r="EI458" s="39"/>
      <c r="EJ458" s="39"/>
      <c r="EK458" s="39"/>
      <c r="EL458" s="39"/>
      <c r="EM458" s="39"/>
      <c r="EN458" s="39"/>
      <c r="EO458" s="39"/>
      <c r="EP458" s="39"/>
      <c r="EQ458" s="39"/>
      <c r="ER458" s="39"/>
      <c r="ES458" s="39"/>
      <c r="ET458" s="39"/>
      <c r="EU458" s="39"/>
      <c r="EV458" s="39"/>
      <c r="EW458" s="39"/>
      <c r="EX458" s="39"/>
      <c r="EY458" s="39"/>
      <c r="EZ458" s="39"/>
      <c r="FA458" s="39"/>
      <c r="FB458" s="39"/>
      <c r="FC458" s="39"/>
      <c r="FD458" s="39"/>
      <c r="FE458" s="39"/>
      <c r="FF458" s="39"/>
      <c r="FG458" s="39"/>
      <c r="FH458" s="39"/>
      <c r="FI458" s="39"/>
      <c r="FJ458" s="39"/>
      <c r="FK458" s="39"/>
      <c r="FL458" s="39"/>
      <c r="FM458" s="39"/>
      <c r="FN458" s="39"/>
      <c r="FO458" s="39"/>
      <c r="FP458" s="39"/>
      <c r="FQ458" s="39"/>
      <c r="FR458" s="39"/>
      <c r="FS458" s="39"/>
      <c r="FT458" s="39"/>
      <c r="FU458" s="39"/>
      <c r="FV458" s="39"/>
      <c r="FW458" s="39"/>
      <c r="FX458" s="39"/>
      <c r="FY458" s="39"/>
      <c r="FZ458" s="39"/>
      <c r="GA458" s="39"/>
      <c r="GB458" s="39"/>
      <c r="GC458" s="39"/>
      <c r="GD458" s="39"/>
      <c r="GE458" s="39"/>
      <c r="GF458" s="39"/>
      <c r="GG458" s="39"/>
      <c r="GH458" s="39"/>
      <c r="GI458" s="39"/>
      <c r="GJ458" s="39"/>
      <c r="GK458" s="39"/>
      <c r="GL458" s="39"/>
      <c r="GM458" s="39"/>
    </row>
    <row r="459" spans="1:195" x14ac:dyDescent="0.2">
      <c r="A459" s="58">
        <v>412</v>
      </c>
      <c r="B459" s="48" t="s">
        <v>756</v>
      </c>
      <c r="C459" s="266" t="s">
        <v>1041</v>
      </c>
      <c r="D459" s="265" t="s">
        <v>24</v>
      </c>
      <c r="E459" s="49">
        <v>1</v>
      </c>
      <c r="F459" s="56"/>
      <c r="G459" s="275"/>
      <c r="H459" s="384"/>
      <c r="I459" s="243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39"/>
      <c r="CF459" s="39"/>
      <c r="CG459" s="39"/>
      <c r="CH459" s="39"/>
      <c r="CI459" s="39"/>
      <c r="CJ459" s="39"/>
      <c r="CK459" s="39"/>
      <c r="CL459" s="39"/>
      <c r="CM459" s="39"/>
      <c r="CN459" s="39"/>
      <c r="CO459" s="39"/>
      <c r="CP459" s="39"/>
      <c r="CQ459" s="39"/>
      <c r="CR459" s="39"/>
      <c r="CS459" s="39"/>
      <c r="CT459" s="39"/>
      <c r="CU459" s="39"/>
      <c r="CV459" s="39"/>
      <c r="CW459" s="39"/>
      <c r="CX459" s="39"/>
      <c r="CY459" s="39"/>
      <c r="CZ459" s="39"/>
      <c r="DA459" s="39"/>
      <c r="DB459" s="39"/>
      <c r="DC459" s="39"/>
      <c r="DD459" s="39"/>
      <c r="DE459" s="39"/>
      <c r="DF459" s="39"/>
      <c r="DG459" s="39"/>
      <c r="DH459" s="39"/>
      <c r="DI459" s="39"/>
      <c r="DJ459" s="39"/>
      <c r="DK459" s="39"/>
      <c r="DL459" s="39"/>
      <c r="DM459" s="39"/>
      <c r="DN459" s="39"/>
      <c r="DO459" s="39"/>
      <c r="DP459" s="39"/>
      <c r="DQ459" s="39"/>
      <c r="DR459" s="39"/>
      <c r="DS459" s="39"/>
      <c r="DT459" s="39"/>
      <c r="DU459" s="39"/>
      <c r="DV459" s="39"/>
      <c r="DW459" s="39"/>
      <c r="DX459" s="39"/>
      <c r="DY459" s="39"/>
      <c r="DZ459" s="39"/>
      <c r="EA459" s="39"/>
      <c r="EB459" s="39"/>
      <c r="EC459" s="39"/>
      <c r="ED459" s="39"/>
      <c r="EE459" s="39"/>
      <c r="EF459" s="39"/>
      <c r="EG459" s="39"/>
      <c r="EH459" s="39"/>
      <c r="EI459" s="39"/>
      <c r="EJ459" s="39"/>
      <c r="EK459" s="39"/>
      <c r="EL459" s="39"/>
      <c r="EM459" s="39"/>
      <c r="EN459" s="39"/>
      <c r="EO459" s="39"/>
      <c r="EP459" s="39"/>
      <c r="EQ459" s="39"/>
      <c r="ER459" s="39"/>
      <c r="ES459" s="39"/>
      <c r="ET459" s="39"/>
      <c r="EU459" s="39"/>
      <c r="EV459" s="39"/>
      <c r="EW459" s="39"/>
      <c r="EX459" s="39"/>
      <c r="EY459" s="39"/>
      <c r="EZ459" s="39"/>
      <c r="FA459" s="39"/>
      <c r="FB459" s="39"/>
      <c r="FC459" s="39"/>
      <c r="FD459" s="39"/>
      <c r="FE459" s="39"/>
      <c r="FF459" s="39"/>
      <c r="FG459" s="39"/>
      <c r="FH459" s="39"/>
      <c r="FI459" s="39"/>
      <c r="FJ459" s="39"/>
      <c r="FK459" s="39"/>
      <c r="FL459" s="39"/>
      <c r="FM459" s="39"/>
      <c r="FN459" s="39"/>
      <c r="FO459" s="39"/>
      <c r="FP459" s="39"/>
      <c r="FQ459" s="39"/>
      <c r="FR459" s="39"/>
      <c r="FS459" s="39"/>
      <c r="FT459" s="39"/>
      <c r="FU459" s="39"/>
      <c r="FV459" s="39"/>
      <c r="FW459" s="39"/>
      <c r="FX459" s="39"/>
      <c r="FY459" s="39"/>
      <c r="FZ459" s="39"/>
      <c r="GA459" s="39"/>
      <c r="GB459" s="39"/>
      <c r="GC459" s="39"/>
      <c r="GD459" s="39"/>
      <c r="GE459" s="39"/>
      <c r="GF459" s="39"/>
      <c r="GG459" s="39"/>
      <c r="GH459" s="39"/>
      <c r="GI459" s="39"/>
      <c r="GJ459" s="39"/>
      <c r="GK459" s="39"/>
      <c r="GL459" s="39"/>
      <c r="GM459" s="39"/>
    </row>
    <row r="460" spans="1:195" ht="20.25" customHeight="1" x14ac:dyDescent="0.2">
      <c r="B460" s="48"/>
      <c r="C460" s="326" t="s">
        <v>749</v>
      </c>
      <c r="D460" s="327"/>
      <c r="E460" s="327"/>
      <c r="F460" s="327"/>
      <c r="G460" s="328"/>
      <c r="H460" s="388"/>
      <c r="I460" s="243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39"/>
      <c r="CF460" s="39"/>
      <c r="CG460" s="39"/>
      <c r="CH460" s="39"/>
      <c r="CI460" s="39"/>
      <c r="CJ460" s="39"/>
      <c r="CK460" s="39"/>
      <c r="CL460" s="39"/>
      <c r="CM460" s="39"/>
      <c r="CN460" s="39"/>
      <c r="CO460" s="39"/>
      <c r="CP460" s="39"/>
      <c r="CQ460" s="39"/>
      <c r="CR460" s="39"/>
      <c r="CS460" s="39"/>
      <c r="CT460" s="39"/>
      <c r="CU460" s="39"/>
      <c r="CV460" s="39"/>
      <c r="CW460" s="39"/>
      <c r="CX460" s="39"/>
      <c r="CY460" s="39"/>
      <c r="CZ460" s="39"/>
      <c r="DA460" s="39"/>
      <c r="DB460" s="39"/>
      <c r="DC460" s="39"/>
      <c r="DD460" s="39"/>
      <c r="DE460" s="39"/>
      <c r="DF460" s="39"/>
      <c r="DG460" s="39"/>
      <c r="DH460" s="39"/>
      <c r="DI460" s="39"/>
      <c r="DJ460" s="39"/>
      <c r="DK460" s="39"/>
      <c r="DL460" s="39"/>
      <c r="DM460" s="39"/>
      <c r="DN460" s="39"/>
      <c r="DO460" s="39"/>
      <c r="DP460" s="39"/>
      <c r="DQ460" s="39"/>
      <c r="DR460" s="39"/>
      <c r="DS460" s="39"/>
      <c r="DT460" s="39"/>
      <c r="DU460" s="39"/>
      <c r="DV460" s="39"/>
      <c r="DW460" s="39"/>
      <c r="DX460" s="39"/>
      <c r="DY460" s="39"/>
      <c r="DZ460" s="39"/>
      <c r="EA460" s="39"/>
      <c r="EB460" s="39"/>
      <c r="EC460" s="39"/>
      <c r="ED460" s="39"/>
      <c r="EE460" s="39"/>
      <c r="EF460" s="39"/>
      <c r="EG460" s="39"/>
      <c r="EH460" s="39"/>
      <c r="EI460" s="39"/>
      <c r="EJ460" s="39"/>
      <c r="EK460" s="39"/>
      <c r="EL460" s="39"/>
      <c r="EM460" s="39"/>
      <c r="EN460" s="39"/>
      <c r="EO460" s="39"/>
      <c r="EP460" s="39"/>
      <c r="EQ460" s="39"/>
      <c r="ER460" s="39"/>
      <c r="ES460" s="39"/>
      <c r="ET460" s="39"/>
      <c r="EU460" s="39"/>
      <c r="EV460" s="39"/>
      <c r="EW460" s="39"/>
      <c r="EX460" s="39"/>
      <c r="EY460" s="39"/>
      <c r="EZ460" s="39"/>
      <c r="FA460" s="39"/>
      <c r="FB460" s="39"/>
      <c r="FC460" s="39"/>
      <c r="FD460" s="39"/>
      <c r="FE460" s="39"/>
      <c r="FF460" s="39"/>
      <c r="FG460" s="39"/>
      <c r="FH460" s="39"/>
      <c r="FI460" s="39"/>
      <c r="FJ460" s="39"/>
      <c r="FK460" s="39"/>
      <c r="FL460" s="39"/>
      <c r="FM460" s="39"/>
      <c r="FN460" s="39"/>
      <c r="FO460" s="39"/>
      <c r="FP460" s="39"/>
      <c r="FQ460" s="39"/>
      <c r="FR460" s="39"/>
      <c r="FS460" s="39"/>
      <c r="FT460" s="39"/>
      <c r="FU460" s="39"/>
      <c r="FV460" s="39"/>
      <c r="FW460" s="39"/>
      <c r="FX460" s="39"/>
      <c r="FY460" s="39"/>
      <c r="FZ460" s="39"/>
      <c r="GA460" s="39"/>
      <c r="GB460" s="39"/>
      <c r="GC460" s="39"/>
      <c r="GD460" s="39"/>
      <c r="GE460" s="39"/>
      <c r="GF460" s="39"/>
      <c r="GG460" s="39"/>
      <c r="GH460" s="39"/>
      <c r="GI460" s="39"/>
      <c r="GJ460" s="39"/>
      <c r="GK460" s="39"/>
      <c r="GL460" s="39"/>
      <c r="GM460" s="39"/>
    </row>
    <row r="461" spans="1:195" ht="12" customHeight="1" x14ac:dyDescent="0.2">
      <c r="A461" s="58">
        <v>413</v>
      </c>
      <c r="B461" s="36" t="s">
        <v>314</v>
      </c>
      <c r="C461" s="134" t="s">
        <v>228</v>
      </c>
      <c r="D461" s="42" t="s">
        <v>24</v>
      </c>
      <c r="E461" s="49">
        <v>2</v>
      </c>
      <c r="F461" s="76"/>
      <c r="G461" s="367"/>
      <c r="H461" s="383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39"/>
      <c r="CF461" s="39"/>
      <c r="CG461" s="39"/>
      <c r="CH461" s="39"/>
      <c r="CI461" s="39"/>
      <c r="CJ461" s="39"/>
      <c r="CK461" s="39"/>
      <c r="CL461" s="39"/>
      <c r="CM461" s="39"/>
      <c r="CN461" s="39"/>
      <c r="CO461" s="39"/>
      <c r="CP461" s="39"/>
      <c r="CQ461" s="39"/>
      <c r="CR461" s="39"/>
      <c r="CS461" s="39"/>
      <c r="CT461" s="39"/>
      <c r="CU461" s="39"/>
      <c r="CV461" s="39"/>
      <c r="CW461" s="39"/>
      <c r="CX461" s="39"/>
      <c r="CY461" s="39"/>
      <c r="CZ461" s="39"/>
      <c r="DA461" s="39"/>
      <c r="DB461" s="39"/>
      <c r="DC461" s="39"/>
      <c r="DD461" s="39"/>
      <c r="DE461" s="39"/>
      <c r="DF461" s="39"/>
      <c r="DG461" s="39"/>
      <c r="DH461" s="39"/>
      <c r="DI461" s="39"/>
      <c r="DJ461" s="39"/>
      <c r="DK461" s="39"/>
      <c r="DL461" s="39"/>
      <c r="DM461" s="39"/>
      <c r="DN461" s="39"/>
      <c r="DO461" s="39"/>
      <c r="DP461" s="39"/>
      <c r="DQ461" s="39"/>
      <c r="DR461" s="39"/>
      <c r="DS461" s="39"/>
      <c r="DT461" s="39"/>
      <c r="DU461" s="39"/>
      <c r="DV461" s="39"/>
      <c r="DW461" s="39"/>
      <c r="DX461" s="39"/>
      <c r="DY461" s="39"/>
      <c r="DZ461" s="39"/>
      <c r="EA461" s="39"/>
      <c r="EB461" s="39"/>
      <c r="EC461" s="39"/>
      <c r="ED461" s="39"/>
      <c r="EE461" s="39"/>
      <c r="EF461" s="39"/>
      <c r="EG461" s="39"/>
      <c r="EH461" s="39"/>
      <c r="EI461" s="39"/>
      <c r="EJ461" s="39"/>
      <c r="EK461" s="39"/>
      <c r="EL461" s="39"/>
      <c r="EM461" s="39"/>
      <c r="EN461" s="39"/>
      <c r="EO461" s="39"/>
      <c r="EP461" s="39"/>
      <c r="EQ461" s="39"/>
      <c r="ER461" s="39"/>
      <c r="ES461" s="39"/>
      <c r="ET461" s="39"/>
      <c r="EU461" s="39"/>
      <c r="EV461" s="39"/>
      <c r="EW461" s="39"/>
      <c r="EX461" s="39"/>
      <c r="EY461" s="39"/>
      <c r="EZ461" s="39"/>
      <c r="FA461" s="39"/>
      <c r="FB461" s="39"/>
      <c r="FC461" s="39"/>
      <c r="FD461" s="39"/>
      <c r="FE461" s="39"/>
      <c r="FF461" s="39"/>
      <c r="FG461" s="39"/>
      <c r="FH461" s="39"/>
      <c r="FI461" s="39"/>
      <c r="FJ461" s="39"/>
      <c r="FK461" s="39"/>
      <c r="FL461" s="39"/>
      <c r="FM461" s="39"/>
      <c r="FN461" s="39"/>
      <c r="FO461" s="39"/>
      <c r="FP461" s="39"/>
      <c r="FQ461" s="39"/>
      <c r="FR461" s="39"/>
      <c r="FS461" s="39"/>
      <c r="FT461" s="39"/>
      <c r="FU461" s="39"/>
      <c r="FV461" s="39"/>
      <c r="FW461" s="39"/>
      <c r="FX461" s="39"/>
      <c r="FY461" s="39"/>
      <c r="FZ461" s="39"/>
      <c r="GA461" s="39"/>
      <c r="GB461" s="39"/>
      <c r="GC461" s="39"/>
      <c r="GD461" s="39"/>
      <c r="GE461" s="39"/>
      <c r="GF461" s="39"/>
      <c r="GG461" s="39"/>
      <c r="GH461" s="39"/>
      <c r="GI461" s="39"/>
      <c r="GJ461" s="39"/>
      <c r="GK461" s="39"/>
      <c r="GL461" s="39"/>
      <c r="GM461" s="39"/>
    </row>
    <row r="462" spans="1:195" ht="12" customHeight="1" x14ac:dyDescent="0.2">
      <c r="A462" s="58">
        <v>414</v>
      </c>
      <c r="B462" s="36" t="s">
        <v>635</v>
      </c>
      <c r="C462" s="134" t="s">
        <v>229</v>
      </c>
      <c r="D462" s="42" t="s">
        <v>24</v>
      </c>
      <c r="E462" s="49">
        <v>16</v>
      </c>
      <c r="F462" s="76"/>
      <c r="G462" s="367"/>
      <c r="H462" s="383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39"/>
      <c r="CF462" s="39"/>
      <c r="CG462" s="39"/>
      <c r="CH462" s="39"/>
      <c r="CI462" s="39"/>
      <c r="CJ462" s="39"/>
      <c r="CK462" s="39"/>
      <c r="CL462" s="39"/>
      <c r="CM462" s="39"/>
      <c r="CN462" s="39"/>
      <c r="CO462" s="39"/>
      <c r="CP462" s="39"/>
      <c r="CQ462" s="39"/>
      <c r="CR462" s="39"/>
      <c r="CS462" s="39"/>
      <c r="CT462" s="39"/>
      <c r="CU462" s="39"/>
      <c r="CV462" s="39"/>
      <c r="CW462" s="39"/>
      <c r="CX462" s="39"/>
      <c r="CY462" s="39"/>
      <c r="CZ462" s="39"/>
      <c r="DA462" s="39"/>
      <c r="DB462" s="39"/>
      <c r="DC462" s="39"/>
      <c r="DD462" s="39"/>
      <c r="DE462" s="39"/>
      <c r="DF462" s="39"/>
      <c r="DG462" s="39"/>
      <c r="DH462" s="39"/>
      <c r="DI462" s="39"/>
      <c r="DJ462" s="39"/>
      <c r="DK462" s="39"/>
      <c r="DL462" s="39"/>
      <c r="DM462" s="39"/>
      <c r="DN462" s="39"/>
      <c r="DO462" s="39"/>
      <c r="DP462" s="39"/>
      <c r="DQ462" s="39"/>
      <c r="DR462" s="39"/>
      <c r="DS462" s="39"/>
      <c r="DT462" s="39"/>
      <c r="DU462" s="39"/>
      <c r="DV462" s="39"/>
      <c r="DW462" s="39"/>
      <c r="DX462" s="39"/>
      <c r="DY462" s="39"/>
      <c r="DZ462" s="39"/>
      <c r="EA462" s="39"/>
      <c r="EB462" s="39"/>
      <c r="EC462" s="39"/>
      <c r="ED462" s="39"/>
      <c r="EE462" s="39"/>
      <c r="EF462" s="39"/>
      <c r="EG462" s="39"/>
      <c r="EH462" s="39"/>
      <c r="EI462" s="39"/>
      <c r="EJ462" s="39"/>
      <c r="EK462" s="39"/>
      <c r="EL462" s="39"/>
      <c r="EM462" s="39"/>
      <c r="EN462" s="39"/>
      <c r="EO462" s="39"/>
      <c r="EP462" s="39"/>
      <c r="EQ462" s="39"/>
      <c r="ER462" s="39"/>
      <c r="ES462" s="39"/>
      <c r="ET462" s="39"/>
      <c r="EU462" s="39"/>
      <c r="EV462" s="39"/>
      <c r="EW462" s="39"/>
      <c r="EX462" s="39"/>
      <c r="EY462" s="39"/>
      <c r="EZ462" s="39"/>
      <c r="FA462" s="39"/>
      <c r="FB462" s="39"/>
      <c r="FC462" s="39"/>
      <c r="FD462" s="39"/>
      <c r="FE462" s="39"/>
      <c r="FF462" s="39"/>
      <c r="FG462" s="39"/>
      <c r="FH462" s="39"/>
      <c r="FI462" s="39"/>
      <c r="FJ462" s="39"/>
      <c r="FK462" s="39"/>
      <c r="FL462" s="39"/>
      <c r="FM462" s="39"/>
      <c r="FN462" s="39"/>
      <c r="FO462" s="39"/>
      <c r="FP462" s="39"/>
      <c r="FQ462" s="39"/>
      <c r="FR462" s="39"/>
      <c r="FS462" s="39"/>
      <c r="FT462" s="39"/>
      <c r="FU462" s="39"/>
      <c r="FV462" s="39"/>
      <c r="FW462" s="39"/>
      <c r="FX462" s="39"/>
      <c r="FY462" s="39"/>
      <c r="FZ462" s="39"/>
      <c r="GA462" s="39"/>
      <c r="GB462" s="39"/>
      <c r="GC462" s="39"/>
      <c r="GD462" s="39"/>
      <c r="GE462" s="39"/>
      <c r="GF462" s="39"/>
      <c r="GG462" s="39"/>
      <c r="GH462" s="39"/>
      <c r="GI462" s="39"/>
      <c r="GJ462" s="39"/>
      <c r="GK462" s="39"/>
      <c r="GL462" s="39"/>
      <c r="GM462" s="39"/>
    </row>
    <row r="463" spans="1:195" ht="12" customHeight="1" x14ac:dyDescent="0.2">
      <c r="A463" s="58">
        <v>415</v>
      </c>
      <c r="B463" s="36" t="s">
        <v>636</v>
      </c>
      <c r="C463" s="134" t="s">
        <v>230</v>
      </c>
      <c r="D463" s="42" t="s">
        <v>24</v>
      </c>
      <c r="E463" s="49">
        <v>15</v>
      </c>
      <c r="F463" s="76"/>
      <c r="G463" s="367"/>
      <c r="H463" s="383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39"/>
      <c r="CF463" s="39"/>
      <c r="CG463" s="39"/>
      <c r="CH463" s="39"/>
      <c r="CI463" s="39"/>
      <c r="CJ463" s="39"/>
      <c r="CK463" s="39"/>
      <c r="CL463" s="39"/>
      <c r="CM463" s="39"/>
      <c r="CN463" s="39"/>
      <c r="CO463" s="39"/>
      <c r="CP463" s="39"/>
      <c r="CQ463" s="39"/>
      <c r="CR463" s="39"/>
      <c r="CS463" s="39"/>
      <c r="CT463" s="39"/>
      <c r="CU463" s="39"/>
      <c r="CV463" s="39"/>
      <c r="CW463" s="39"/>
      <c r="CX463" s="39"/>
      <c r="CY463" s="39"/>
      <c r="CZ463" s="39"/>
      <c r="DA463" s="39"/>
      <c r="DB463" s="39"/>
      <c r="DC463" s="39"/>
      <c r="DD463" s="39"/>
      <c r="DE463" s="39"/>
      <c r="DF463" s="39"/>
      <c r="DG463" s="39"/>
      <c r="DH463" s="39"/>
      <c r="DI463" s="39"/>
      <c r="DJ463" s="39"/>
      <c r="DK463" s="39"/>
      <c r="DL463" s="39"/>
      <c r="DM463" s="39"/>
      <c r="DN463" s="39"/>
      <c r="DO463" s="39"/>
      <c r="DP463" s="39"/>
      <c r="DQ463" s="39"/>
      <c r="DR463" s="39"/>
      <c r="DS463" s="39"/>
      <c r="DT463" s="39"/>
      <c r="DU463" s="39"/>
      <c r="DV463" s="39"/>
      <c r="DW463" s="39"/>
      <c r="DX463" s="39"/>
      <c r="DY463" s="39"/>
      <c r="DZ463" s="39"/>
      <c r="EA463" s="39"/>
      <c r="EB463" s="39"/>
      <c r="EC463" s="39"/>
      <c r="ED463" s="39"/>
      <c r="EE463" s="39"/>
      <c r="EF463" s="39"/>
      <c r="EG463" s="39"/>
      <c r="EH463" s="39"/>
      <c r="EI463" s="39"/>
      <c r="EJ463" s="39"/>
      <c r="EK463" s="39"/>
      <c r="EL463" s="39"/>
      <c r="EM463" s="39"/>
      <c r="EN463" s="39"/>
      <c r="EO463" s="39"/>
      <c r="EP463" s="39"/>
      <c r="EQ463" s="39"/>
      <c r="ER463" s="39"/>
      <c r="ES463" s="39"/>
      <c r="ET463" s="39"/>
      <c r="EU463" s="39"/>
      <c r="EV463" s="39"/>
      <c r="EW463" s="39"/>
      <c r="EX463" s="39"/>
      <c r="EY463" s="39"/>
      <c r="EZ463" s="39"/>
      <c r="FA463" s="39"/>
      <c r="FB463" s="39"/>
      <c r="FC463" s="39"/>
      <c r="FD463" s="39"/>
      <c r="FE463" s="39"/>
      <c r="FF463" s="39"/>
      <c r="FG463" s="39"/>
      <c r="FH463" s="39"/>
      <c r="FI463" s="39"/>
      <c r="FJ463" s="39"/>
      <c r="FK463" s="39"/>
      <c r="FL463" s="39"/>
      <c r="FM463" s="39"/>
      <c r="FN463" s="39"/>
      <c r="FO463" s="39"/>
      <c r="FP463" s="39"/>
      <c r="FQ463" s="39"/>
      <c r="FR463" s="39"/>
      <c r="FS463" s="39"/>
      <c r="FT463" s="39"/>
      <c r="FU463" s="39"/>
      <c r="FV463" s="39"/>
      <c r="FW463" s="39"/>
      <c r="FX463" s="39"/>
      <c r="FY463" s="39"/>
      <c r="FZ463" s="39"/>
      <c r="GA463" s="39"/>
      <c r="GB463" s="39"/>
      <c r="GC463" s="39"/>
      <c r="GD463" s="39"/>
      <c r="GE463" s="39"/>
      <c r="GF463" s="39"/>
      <c r="GG463" s="39"/>
      <c r="GH463" s="39"/>
      <c r="GI463" s="39"/>
      <c r="GJ463" s="39"/>
      <c r="GK463" s="39"/>
      <c r="GL463" s="39"/>
      <c r="GM463" s="39"/>
    </row>
    <row r="464" spans="1:195" ht="12" customHeight="1" x14ac:dyDescent="0.2">
      <c r="A464" s="58">
        <v>416</v>
      </c>
      <c r="B464" s="36" t="s">
        <v>315</v>
      </c>
      <c r="C464" s="134" t="s">
        <v>231</v>
      </c>
      <c r="D464" s="42" t="s">
        <v>24</v>
      </c>
      <c r="E464" s="49">
        <v>35</v>
      </c>
      <c r="F464" s="76"/>
      <c r="G464" s="367"/>
      <c r="H464" s="383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39"/>
      <c r="CF464" s="39"/>
      <c r="CG464" s="39"/>
      <c r="CH464" s="39"/>
      <c r="CI464" s="39"/>
      <c r="CJ464" s="39"/>
      <c r="CK464" s="39"/>
      <c r="CL464" s="39"/>
      <c r="CM464" s="39"/>
      <c r="CN464" s="39"/>
      <c r="CO464" s="39"/>
      <c r="CP464" s="39"/>
      <c r="CQ464" s="39"/>
      <c r="CR464" s="39"/>
      <c r="CS464" s="39"/>
      <c r="CT464" s="39"/>
      <c r="CU464" s="39"/>
      <c r="CV464" s="39"/>
      <c r="CW464" s="39"/>
      <c r="CX464" s="39"/>
      <c r="CY464" s="39"/>
      <c r="CZ464" s="39"/>
      <c r="DA464" s="39"/>
      <c r="DB464" s="39"/>
      <c r="DC464" s="39"/>
      <c r="DD464" s="39"/>
      <c r="DE464" s="39"/>
      <c r="DF464" s="39"/>
      <c r="DG464" s="39"/>
      <c r="DH464" s="39"/>
      <c r="DI464" s="39"/>
      <c r="DJ464" s="39"/>
      <c r="DK464" s="39"/>
      <c r="DL464" s="39"/>
      <c r="DM464" s="39"/>
      <c r="DN464" s="39"/>
      <c r="DO464" s="39"/>
      <c r="DP464" s="39"/>
      <c r="DQ464" s="39"/>
      <c r="DR464" s="39"/>
      <c r="DS464" s="39"/>
      <c r="DT464" s="39"/>
      <c r="DU464" s="39"/>
      <c r="DV464" s="39"/>
      <c r="DW464" s="39"/>
      <c r="DX464" s="39"/>
      <c r="DY464" s="39"/>
      <c r="DZ464" s="39"/>
      <c r="EA464" s="39"/>
      <c r="EB464" s="39"/>
      <c r="EC464" s="39"/>
      <c r="ED464" s="39"/>
      <c r="EE464" s="39"/>
      <c r="EF464" s="39"/>
      <c r="EG464" s="39"/>
      <c r="EH464" s="39"/>
      <c r="EI464" s="39"/>
      <c r="EJ464" s="39"/>
      <c r="EK464" s="39"/>
      <c r="EL464" s="39"/>
      <c r="EM464" s="39"/>
      <c r="EN464" s="39"/>
      <c r="EO464" s="39"/>
      <c r="EP464" s="39"/>
      <c r="EQ464" s="39"/>
      <c r="ER464" s="39"/>
      <c r="ES464" s="39"/>
      <c r="ET464" s="39"/>
      <c r="EU464" s="39"/>
      <c r="EV464" s="39"/>
      <c r="EW464" s="39"/>
      <c r="EX464" s="39"/>
      <c r="EY464" s="39"/>
      <c r="EZ464" s="39"/>
      <c r="FA464" s="39"/>
      <c r="FB464" s="39"/>
      <c r="FC464" s="39"/>
      <c r="FD464" s="39"/>
      <c r="FE464" s="39"/>
      <c r="FF464" s="39"/>
      <c r="FG464" s="39"/>
      <c r="FH464" s="39"/>
      <c r="FI464" s="39"/>
      <c r="FJ464" s="39"/>
      <c r="FK464" s="39"/>
      <c r="FL464" s="39"/>
      <c r="FM464" s="39"/>
      <c r="FN464" s="39"/>
      <c r="FO464" s="39"/>
      <c r="FP464" s="39"/>
      <c r="FQ464" s="39"/>
      <c r="FR464" s="39"/>
      <c r="FS464" s="39"/>
      <c r="FT464" s="39"/>
      <c r="FU464" s="39"/>
      <c r="FV464" s="39"/>
      <c r="FW464" s="39"/>
      <c r="FX464" s="39"/>
      <c r="FY464" s="39"/>
      <c r="FZ464" s="39"/>
      <c r="GA464" s="39"/>
      <c r="GB464" s="39"/>
      <c r="GC464" s="39"/>
      <c r="GD464" s="39"/>
      <c r="GE464" s="39"/>
      <c r="GF464" s="39"/>
      <c r="GG464" s="39"/>
      <c r="GH464" s="39"/>
      <c r="GI464" s="39"/>
      <c r="GJ464" s="39"/>
      <c r="GK464" s="39"/>
      <c r="GL464" s="39"/>
      <c r="GM464" s="39"/>
    </row>
    <row r="465" spans="1:195" ht="12" customHeight="1" x14ac:dyDescent="0.2">
      <c r="A465" s="58">
        <v>417</v>
      </c>
      <c r="B465" s="36" t="s">
        <v>316</v>
      </c>
      <c r="C465" s="134" t="s">
        <v>335</v>
      </c>
      <c r="D465" s="42" t="s">
        <v>24</v>
      </c>
      <c r="E465" s="49">
        <v>21</v>
      </c>
      <c r="F465" s="76"/>
      <c r="G465" s="367"/>
      <c r="H465" s="383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39"/>
      <c r="CF465" s="39"/>
      <c r="CG465" s="39"/>
      <c r="CH465" s="39"/>
      <c r="CI465" s="39"/>
      <c r="CJ465" s="39"/>
      <c r="CK465" s="39"/>
      <c r="CL465" s="39"/>
      <c r="CM465" s="39"/>
      <c r="CN465" s="39"/>
      <c r="CO465" s="39"/>
      <c r="CP465" s="39"/>
      <c r="CQ465" s="39"/>
      <c r="CR465" s="39"/>
      <c r="CS465" s="39"/>
      <c r="CT465" s="39"/>
      <c r="CU465" s="39"/>
      <c r="CV465" s="39"/>
      <c r="CW465" s="39"/>
      <c r="CX465" s="39"/>
      <c r="CY465" s="39"/>
      <c r="CZ465" s="39"/>
      <c r="DA465" s="39"/>
      <c r="DB465" s="39"/>
      <c r="DC465" s="39"/>
      <c r="DD465" s="39"/>
      <c r="DE465" s="39"/>
      <c r="DF465" s="39"/>
      <c r="DG465" s="39"/>
      <c r="DH465" s="39"/>
      <c r="DI465" s="39"/>
      <c r="DJ465" s="39"/>
      <c r="DK465" s="39"/>
      <c r="DL465" s="39"/>
      <c r="DM465" s="39"/>
      <c r="DN465" s="39"/>
      <c r="DO465" s="39"/>
      <c r="DP465" s="39"/>
      <c r="DQ465" s="39"/>
      <c r="DR465" s="39"/>
      <c r="DS465" s="39"/>
      <c r="DT465" s="39"/>
      <c r="DU465" s="39"/>
      <c r="DV465" s="39"/>
      <c r="DW465" s="39"/>
      <c r="DX465" s="39"/>
      <c r="DY465" s="39"/>
      <c r="DZ465" s="39"/>
      <c r="EA465" s="39"/>
      <c r="EB465" s="39"/>
      <c r="EC465" s="39"/>
      <c r="ED465" s="39"/>
      <c r="EE465" s="39"/>
      <c r="EF465" s="39"/>
      <c r="EG465" s="39"/>
      <c r="EH465" s="39"/>
      <c r="EI465" s="39"/>
      <c r="EJ465" s="39"/>
      <c r="EK465" s="39"/>
      <c r="EL465" s="39"/>
      <c r="EM465" s="39"/>
      <c r="EN465" s="39"/>
      <c r="EO465" s="39"/>
      <c r="EP465" s="39"/>
      <c r="EQ465" s="39"/>
      <c r="ER465" s="39"/>
      <c r="ES465" s="39"/>
      <c r="ET465" s="39"/>
      <c r="EU465" s="39"/>
      <c r="EV465" s="39"/>
      <c r="EW465" s="39"/>
      <c r="EX465" s="39"/>
      <c r="EY465" s="39"/>
      <c r="EZ465" s="39"/>
      <c r="FA465" s="39"/>
      <c r="FB465" s="39"/>
      <c r="FC465" s="39"/>
      <c r="FD465" s="39"/>
      <c r="FE465" s="39"/>
      <c r="FF465" s="39"/>
      <c r="FG465" s="39"/>
      <c r="FH465" s="39"/>
      <c r="FI465" s="39"/>
      <c r="FJ465" s="39"/>
      <c r="FK465" s="39"/>
      <c r="FL465" s="39"/>
      <c r="FM465" s="39"/>
      <c r="FN465" s="39"/>
      <c r="FO465" s="39"/>
      <c r="FP465" s="39"/>
      <c r="FQ465" s="39"/>
      <c r="FR465" s="39"/>
      <c r="FS465" s="39"/>
      <c r="FT465" s="39"/>
      <c r="FU465" s="39"/>
      <c r="FV465" s="39"/>
      <c r="FW465" s="39"/>
      <c r="FX465" s="39"/>
      <c r="FY465" s="39"/>
      <c r="FZ465" s="39"/>
      <c r="GA465" s="39"/>
      <c r="GB465" s="39"/>
      <c r="GC465" s="39"/>
      <c r="GD465" s="39"/>
      <c r="GE465" s="39"/>
      <c r="GF465" s="39"/>
      <c r="GG465" s="39"/>
      <c r="GH465" s="39"/>
      <c r="GI465" s="39"/>
      <c r="GJ465" s="39"/>
      <c r="GK465" s="39"/>
      <c r="GL465" s="39"/>
      <c r="GM465" s="39"/>
    </row>
    <row r="466" spans="1:195" ht="12" customHeight="1" x14ac:dyDescent="0.2">
      <c r="A466" s="58">
        <v>418</v>
      </c>
      <c r="B466" s="36" t="s">
        <v>317</v>
      </c>
      <c r="C466" s="134" t="s">
        <v>235</v>
      </c>
      <c r="D466" s="42" t="s">
        <v>24</v>
      </c>
      <c r="E466" s="56">
        <v>18</v>
      </c>
      <c r="F466" s="76"/>
      <c r="G466" s="367"/>
      <c r="H466" s="383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39"/>
      <c r="CF466" s="39"/>
      <c r="CG466" s="39"/>
      <c r="CH466" s="39"/>
      <c r="CI466" s="39"/>
      <c r="CJ466" s="39"/>
      <c r="CK466" s="39"/>
      <c r="CL466" s="39"/>
      <c r="CM466" s="39"/>
      <c r="CN466" s="39"/>
      <c r="CO466" s="39"/>
      <c r="CP466" s="39"/>
      <c r="CQ466" s="39"/>
      <c r="CR466" s="39"/>
      <c r="CS466" s="39"/>
      <c r="CT466" s="39"/>
      <c r="CU466" s="39"/>
      <c r="CV466" s="39"/>
      <c r="CW466" s="39"/>
      <c r="CX466" s="39"/>
      <c r="CY466" s="39"/>
      <c r="CZ466" s="39"/>
      <c r="DA466" s="39"/>
      <c r="DB466" s="39"/>
      <c r="DC466" s="39"/>
      <c r="DD466" s="39"/>
      <c r="DE466" s="39"/>
      <c r="DF466" s="39"/>
      <c r="DG466" s="39"/>
      <c r="DH466" s="39"/>
      <c r="DI466" s="39"/>
      <c r="DJ466" s="39"/>
      <c r="DK466" s="39"/>
      <c r="DL466" s="39"/>
      <c r="DM466" s="39"/>
      <c r="DN466" s="39"/>
      <c r="DO466" s="39"/>
      <c r="DP466" s="39"/>
      <c r="DQ466" s="39"/>
      <c r="DR466" s="39"/>
      <c r="DS466" s="39"/>
      <c r="DT466" s="39"/>
      <c r="DU466" s="39"/>
      <c r="DV466" s="39"/>
      <c r="DW466" s="39"/>
      <c r="DX466" s="39"/>
      <c r="DY466" s="39"/>
      <c r="DZ466" s="39"/>
      <c r="EA466" s="39"/>
      <c r="EB466" s="39"/>
      <c r="EC466" s="39"/>
      <c r="ED466" s="39"/>
      <c r="EE466" s="39"/>
      <c r="EF466" s="39"/>
      <c r="EG466" s="39"/>
      <c r="EH466" s="39"/>
      <c r="EI466" s="39"/>
      <c r="EJ466" s="39"/>
      <c r="EK466" s="39"/>
      <c r="EL466" s="39"/>
      <c r="EM466" s="39"/>
      <c r="EN466" s="39"/>
      <c r="EO466" s="39"/>
      <c r="EP466" s="39"/>
      <c r="EQ466" s="39"/>
      <c r="ER466" s="39"/>
      <c r="ES466" s="39"/>
      <c r="ET466" s="39"/>
      <c r="EU466" s="39"/>
      <c r="EV466" s="39"/>
      <c r="EW466" s="39"/>
      <c r="EX466" s="39"/>
      <c r="EY466" s="39"/>
      <c r="EZ466" s="39"/>
      <c r="FA466" s="39"/>
      <c r="FB466" s="39"/>
      <c r="FC466" s="39"/>
      <c r="FD466" s="39"/>
      <c r="FE466" s="39"/>
      <c r="FF466" s="39"/>
      <c r="FG466" s="39"/>
      <c r="FH466" s="39"/>
      <c r="FI466" s="39"/>
      <c r="FJ466" s="39"/>
      <c r="FK466" s="39"/>
      <c r="FL466" s="39"/>
      <c r="FM466" s="39"/>
      <c r="FN466" s="39"/>
      <c r="FO466" s="39"/>
      <c r="FP466" s="39"/>
      <c r="FQ466" s="39"/>
      <c r="FR466" s="39"/>
      <c r="FS466" s="39"/>
      <c r="FT466" s="39"/>
      <c r="FU466" s="39"/>
      <c r="FV466" s="39"/>
      <c r="FW466" s="39"/>
      <c r="FX466" s="39"/>
      <c r="FY466" s="39"/>
      <c r="FZ466" s="39"/>
      <c r="GA466" s="39"/>
      <c r="GB466" s="39"/>
      <c r="GC466" s="39"/>
      <c r="GD466" s="39"/>
      <c r="GE466" s="39"/>
      <c r="GF466" s="39"/>
      <c r="GG466" s="39"/>
      <c r="GH466" s="39"/>
      <c r="GI466" s="39"/>
      <c r="GJ466" s="39"/>
      <c r="GK466" s="39"/>
      <c r="GL466" s="39"/>
      <c r="GM466" s="39"/>
    </row>
    <row r="467" spans="1:195" ht="12" customHeight="1" x14ac:dyDescent="0.2">
      <c r="A467" s="58">
        <v>419</v>
      </c>
      <c r="B467" s="36" t="s">
        <v>318</v>
      </c>
      <c r="C467" s="134" t="s">
        <v>232</v>
      </c>
      <c r="D467" s="42" t="s">
        <v>24</v>
      </c>
      <c r="E467" s="49">
        <v>18</v>
      </c>
      <c r="F467" s="76"/>
      <c r="G467" s="367"/>
      <c r="H467" s="383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39"/>
      <c r="CF467" s="39"/>
      <c r="CG467" s="39"/>
      <c r="CH467" s="39"/>
      <c r="CI467" s="39"/>
      <c r="CJ467" s="39"/>
      <c r="CK467" s="39"/>
      <c r="CL467" s="39"/>
      <c r="CM467" s="39"/>
      <c r="CN467" s="39"/>
      <c r="CO467" s="39"/>
      <c r="CP467" s="39"/>
      <c r="CQ467" s="39"/>
      <c r="CR467" s="39"/>
      <c r="CS467" s="39"/>
      <c r="CT467" s="39"/>
      <c r="CU467" s="39"/>
      <c r="CV467" s="39"/>
      <c r="CW467" s="39"/>
      <c r="CX467" s="39"/>
      <c r="CY467" s="39"/>
      <c r="CZ467" s="39"/>
      <c r="DA467" s="39"/>
      <c r="DB467" s="39"/>
      <c r="DC467" s="39"/>
      <c r="DD467" s="39"/>
      <c r="DE467" s="39"/>
      <c r="DF467" s="39"/>
      <c r="DG467" s="39"/>
      <c r="DH467" s="39"/>
      <c r="DI467" s="39"/>
      <c r="DJ467" s="39"/>
      <c r="DK467" s="39"/>
      <c r="DL467" s="39"/>
      <c r="DM467" s="39"/>
      <c r="DN467" s="39"/>
      <c r="DO467" s="39"/>
      <c r="DP467" s="39"/>
      <c r="DQ467" s="39"/>
      <c r="DR467" s="39"/>
      <c r="DS467" s="39"/>
      <c r="DT467" s="39"/>
      <c r="DU467" s="39"/>
      <c r="DV467" s="39"/>
      <c r="DW467" s="39"/>
      <c r="DX467" s="39"/>
      <c r="DY467" s="39"/>
      <c r="DZ467" s="39"/>
      <c r="EA467" s="39"/>
      <c r="EB467" s="39"/>
      <c r="EC467" s="39"/>
      <c r="ED467" s="39"/>
      <c r="EE467" s="39"/>
      <c r="EF467" s="39"/>
      <c r="EG467" s="39"/>
      <c r="EH467" s="39"/>
      <c r="EI467" s="39"/>
      <c r="EJ467" s="39"/>
      <c r="EK467" s="39"/>
      <c r="EL467" s="39"/>
      <c r="EM467" s="39"/>
      <c r="EN467" s="39"/>
      <c r="EO467" s="39"/>
      <c r="EP467" s="39"/>
      <c r="EQ467" s="39"/>
      <c r="ER467" s="39"/>
      <c r="ES467" s="39"/>
      <c r="ET467" s="39"/>
      <c r="EU467" s="39"/>
      <c r="EV467" s="39"/>
      <c r="EW467" s="39"/>
      <c r="EX467" s="39"/>
      <c r="EY467" s="39"/>
      <c r="EZ467" s="39"/>
      <c r="FA467" s="39"/>
      <c r="FB467" s="39"/>
      <c r="FC467" s="39"/>
      <c r="FD467" s="39"/>
      <c r="FE467" s="39"/>
      <c r="FF467" s="39"/>
      <c r="FG467" s="39"/>
      <c r="FH467" s="39"/>
      <c r="FI467" s="39"/>
      <c r="FJ467" s="39"/>
      <c r="FK467" s="39"/>
      <c r="FL467" s="39"/>
      <c r="FM467" s="39"/>
      <c r="FN467" s="39"/>
      <c r="FO467" s="39"/>
      <c r="FP467" s="39"/>
      <c r="FQ467" s="39"/>
      <c r="FR467" s="39"/>
      <c r="FS467" s="39"/>
      <c r="FT467" s="39"/>
      <c r="FU467" s="39"/>
      <c r="FV467" s="39"/>
      <c r="FW467" s="39"/>
      <c r="FX467" s="39"/>
      <c r="FY467" s="39"/>
      <c r="FZ467" s="39"/>
      <c r="GA467" s="39"/>
      <c r="GB467" s="39"/>
      <c r="GC467" s="39"/>
      <c r="GD467" s="39"/>
      <c r="GE467" s="39"/>
      <c r="GF467" s="39"/>
      <c r="GG467" s="39"/>
      <c r="GH467" s="39"/>
      <c r="GI467" s="39"/>
      <c r="GJ467" s="39"/>
      <c r="GK467" s="39"/>
      <c r="GL467" s="39"/>
      <c r="GM467" s="39"/>
    </row>
    <row r="468" spans="1:195" ht="12" customHeight="1" x14ac:dyDescent="0.2">
      <c r="A468" s="58">
        <v>420</v>
      </c>
      <c r="B468" s="36" t="s">
        <v>637</v>
      </c>
      <c r="C468" s="134" t="s">
        <v>233</v>
      </c>
      <c r="D468" s="42" t="s">
        <v>24</v>
      </c>
      <c r="E468" s="49">
        <v>16</v>
      </c>
      <c r="F468" s="76"/>
      <c r="G468" s="367"/>
      <c r="H468" s="383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39"/>
      <c r="CF468" s="39"/>
      <c r="CG468" s="39"/>
      <c r="CH468" s="39"/>
      <c r="CI468" s="39"/>
      <c r="CJ468" s="39"/>
      <c r="CK468" s="39"/>
      <c r="CL468" s="39"/>
      <c r="CM468" s="39"/>
      <c r="CN468" s="39"/>
      <c r="CO468" s="39"/>
      <c r="CP468" s="39"/>
      <c r="CQ468" s="39"/>
      <c r="CR468" s="39"/>
      <c r="CS468" s="39"/>
      <c r="CT468" s="39"/>
      <c r="CU468" s="39"/>
      <c r="CV468" s="39"/>
      <c r="CW468" s="39"/>
      <c r="CX468" s="39"/>
      <c r="CY468" s="39"/>
      <c r="CZ468" s="39"/>
      <c r="DA468" s="39"/>
      <c r="DB468" s="39"/>
      <c r="DC468" s="39"/>
      <c r="DD468" s="39"/>
      <c r="DE468" s="39"/>
      <c r="DF468" s="39"/>
      <c r="DG468" s="39"/>
      <c r="DH468" s="39"/>
      <c r="DI468" s="39"/>
      <c r="DJ468" s="39"/>
      <c r="DK468" s="39"/>
      <c r="DL468" s="39"/>
      <c r="DM468" s="39"/>
      <c r="DN468" s="39"/>
      <c r="DO468" s="39"/>
      <c r="DP468" s="39"/>
      <c r="DQ468" s="39"/>
      <c r="DR468" s="39"/>
      <c r="DS468" s="39"/>
      <c r="DT468" s="39"/>
      <c r="DU468" s="39"/>
      <c r="DV468" s="39"/>
      <c r="DW468" s="39"/>
      <c r="DX468" s="39"/>
      <c r="DY468" s="39"/>
      <c r="DZ468" s="39"/>
      <c r="EA468" s="39"/>
      <c r="EB468" s="39"/>
      <c r="EC468" s="39"/>
      <c r="ED468" s="39"/>
      <c r="EE468" s="39"/>
      <c r="EF468" s="39"/>
      <c r="EG468" s="39"/>
      <c r="EH468" s="39"/>
      <c r="EI468" s="39"/>
      <c r="EJ468" s="39"/>
      <c r="EK468" s="39"/>
      <c r="EL468" s="39"/>
      <c r="EM468" s="39"/>
      <c r="EN468" s="39"/>
      <c r="EO468" s="39"/>
      <c r="EP468" s="39"/>
      <c r="EQ468" s="39"/>
      <c r="ER468" s="39"/>
      <c r="ES468" s="39"/>
      <c r="ET468" s="39"/>
      <c r="EU468" s="39"/>
      <c r="EV468" s="39"/>
      <c r="EW468" s="39"/>
      <c r="EX468" s="39"/>
      <c r="EY468" s="39"/>
      <c r="EZ468" s="39"/>
      <c r="FA468" s="39"/>
      <c r="FB468" s="39"/>
      <c r="FC468" s="39"/>
      <c r="FD468" s="39"/>
      <c r="FE468" s="39"/>
      <c r="FF468" s="39"/>
      <c r="FG468" s="39"/>
      <c r="FH468" s="39"/>
      <c r="FI468" s="39"/>
      <c r="FJ468" s="39"/>
      <c r="FK468" s="39"/>
      <c r="FL468" s="39"/>
      <c r="FM468" s="39"/>
      <c r="FN468" s="39"/>
      <c r="FO468" s="39"/>
      <c r="FP468" s="39"/>
      <c r="FQ468" s="39"/>
      <c r="FR468" s="39"/>
      <c r="FS468" s="39"/>
      <c r="FT468" s="39"/>
      <c r="FU468" s="39"/>
      <c r="FV468" s="39"/>
      <c r="FW468" s="39"/>
      <c r="FX468" s="39"/>
      <c r="FY468" s="39"/>
      <c r="FZ468" s="39"/>
      <c r="GA468" s="39"/>
      <c r="GB468" s="39"/>
      <c r="GC468" s="39"/>
      <c r="GD468" s="39"/>
      <c r="GE468" s="39"/>
      <c r="GF468" s="39"/>
      <c r="GG468" s="39"/>
      <c r="GH468" s="39"/>
      <c r="GI468" s="39"/>
      <c r="GJ468" s="39"/>
      <c r="GK468" s="39"/>
      <c r="GL468" s="39"/>
      <c r="GM468" s="39"/>
    </row>
    <row r="469" spans="1:195" ht="12" customHeight="1" x14ac:dyDescent="0.2">
      <c r="A469" s="58">
        <v>421</v>
      </c>
      <c r="B469" s="36" t="s">
        <v>638</v>
      </c>
      <c r="C469" s="134" t="s">
        <v>234</v>
      </c>
      <c r="D469" s="42" t="s">
        <v>24</v>
      </c>
      <c r="E469" s="49">
        <v>16</v>
      </c>
      <c r="F469" s="76"/>
      <c r="G469" s="367"/>
      <c r="H469" s="383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39"/>
      <c r="CF469" s="39"/>
      <c r="CG469" s="39"/>
      <c r="CH469" s="39"/>
      <c r="CI469" s="39"/>
      <c r="CJ469" s="39"/>
      <c r="CK469" s="39"/>
      <c r="CL469" s="39"/>
      <c r="CM469" s="39"/>
      <c r="CN469" s="39"/>
      <c r="CO469" s="39"/>
      <c r="CP469" s="39"/>
      <c r="CQ469" s="39"/>
      <c r="CR469" s="39"/>
      <c r="CS469" s="39"/>
      <c r="CT469" s="39"/>
      <c r="CU469" s="39"/>
      <c r="CV469" s="39"/>
      <c r="CW469" s="39"/>
      <c r="CX469" s="39"/>
      <c r="CY469" s="39"/>
      <c r="CZ469" s="39"/>
      <c r="DA469" s="39"/>
      <c r="DB469" s="39"/>
      <c r="DC469" s="39"/>
      <c r="DD469" s="39"/>
      <c r="DE469" s="39"/>
      <c r="DF469" s="39"/>
      <c r="DG469" s="39"/>
      <c r="DH469" s="39"/>
      <c r="DI469" s="39"/>
      <c r="DJ469" s="39"/>
      <c r="DK469" s="39"/>
      <c r="DL469" s="39"/>
      <c r="DM469" s="39"/>
      <c r="DN469" s="39"/>
      <c r="DO469" s="39"/>
      <c r="DP469" s="39"/>
      <c r="DQ469" s="39"/>
      <c r="DR469" s="39"/>
      <c r="DS469" s="39"/>
      <c r="DT469" s="39"/>
      <c r="DU469" s="39"/>
      <c r="DV469" s="39"/>
      <c r="DW469" s="39"/>
      <c r="DX469" s="39"/>
      <c r="DY469" s="39"/>
      <c r="DZ469" s="39"/>
      <c r="EA469" s="39"/>
      <c r="EB469" s="39"/>
      <c r="EC469" s="39"/>
      <c r="ED469" s="39"/>
      <c r="EE469" s="39"/>
      <c r="EF469" s="39"/>
      <c r="EG469" s="39"/>
      <c r="EH469" s="39"/>
      <c r="EI469" s="39"/>
      <c r="EJ469" s="39"/>
      <c r="EK469" s="39"/>
      <c r="EL469" s="39"/>
      <c r="EM469" s="39"/>
      <c r="EN469" s="39"/>
      <c r="EO469" s="39"/>
      <c r="EP469" s="39"/>
      <c r="EQ469" s="39"/>
      <c r="ER469" s="39"/>
      <c r="ES469" s="39"/>
      <c r="ET469" s="39"/>
      <c r="EU469" s="39"/>
      <c r="EV469" s="39"/>
      <c r="EW469" s="39"/>
      <c r="EX469" s="39"/>
      <c r="EY469" s="39"/>
      <c r="EZ469" s="39"/>
      <c r="FA469" s="39"/>
      <c r="FB469" s="39"/>
      <c r="FC469" s="39"/>
      <c r="FD469" s="39"/>
      <c r="FE469" s="39"/>
      <c r="FF469" s="39"/>
      <c r="FG469" s="39"/>
      <c r="FH469" s="39"/>
      <c r="FI469" s="39"/>
      <c r="FJ469" s="39"/>
      <c r="FK469" s="39"/>
      <c r="FL469" s="39"/>
      <c r="FM469" s="39"/>
      <c r="FN469" s="39"/>
      <c r="FO469" s="39"/>
      <c r="FP469" s="39"/>
      <c r="FQ469" s="39"/>
      <c r="FR469" s="39"/>
      <c r="FS469" s="39"/>
      <c r="FT469" s="39"/>
      <c r="FU469" s="39"/>
      <c r="FV469" s="39"/>
      <c r="FW469" s="39"/>
      <c r="FX469" s="39"/>
      <c r="FY469" s="39"/>
      <c r="FZ469" s="39"/>
      <c r="GA469" s="39"/>
      <c r="GB469" s="39"/>
      <c r="GC469" s="39"/>
      <c r="GD469" s="39"/>
      <c r="GE469" s="39"/>
      <c r="GF469" s="39"/>
      <c r="GG469" s="39"/>
      <c r="GH469" s="39"/>
      <c r="GI469" s="39"/>
      <c r="GJ469" s="39"/>
      <c r="GK469" s="39"/>
      <c r="GL469" s="39"/>
      <c r="GM469" s="39"/>
    </row>
    <row r="470" spans="1:195" ht="12" customHeight="1" x14ac:dyDescent="0.2">
      <c r="A470" s="58">
        <v>422</v>
      </c>
      <c r="B470" s="36" t="s">
        <v>319</v>
      </c>
      <c r="C470" s="134" t="s">
        <v>336</v>
      </c>
      <c r="D470" s="42" t="s">
        <v>24</v>
      </c>
      <c r="E470" s="49">
        <v>1</v>
      </c>
      <c r="F470" s="76"/>
      <c r="G470" s="367"/>
      <c r="H470" s="383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  <c r="BW470" s="39"/>
      <c r="BX470" s="39"/>
      <c r="BY470" s="39"/>
      <c r="BZ470" s="39"/>
      <c r="CA470" s="39"/>
      <c r="CB470" s="39"/>
      <c r="CC470" s="39"/>
      <c r="CD470" s="39"/>
      <c r="CE470" s="39"/>
      <c r="CF470" s="39"/>
      <c r="CG470" s="39"/>
      <c r="CH470" s="39"/>
      <c r="CI470" s="39"/>
      <c r="CJ470" s="39"/>
      <c r="CK470" s="39"/>
      <c r="CL470" s="39"/>
      <c r="CM470" s="39"/>
      <c r="CN470" s="39"/>
      <c r="CO470" s="39"/>
      <c r="CP470" s="39"/>
      <c r="CQ470" s="39"/>
      <c r="CR470" s="39"/>
      <c r="CS470" s="39"/>
      <c r="CT470" s="39"/>
      <c r="CU470" s="39"/>
      <c r="CV470" s="39"/>
      <c r="CW470" s="39"/>
      <c r="CX470" s="39"/>
      <c r="CY470" s="39"/>
      <c r="CZ470" s="39"/>
      <c r="DA470" s="39"/>
      <c r="DB470" s="39"/>
      <c r="DC470" s="39"/>
      <c r="DD470" s="39"/>
      <c r="DE470" s="39"/>
      <c r="DF470" s="39"/>
      <c r="DG470" s="39"/>
      <c r="DH470" s="39"/>
      <c r="DI470" s="39"/>
      <c r="DJ470" s="39"/>
      <c r="DK470" s="39"/>
      <c r="DL470" s="39"/>
      <c r="DM470" s="39"/>
      <c r="DN470" s="39"/>
      <c r="DO470" s="39"/>
      <c r="DP470" s="39"/>
      <c r="DQ470" s="39"/>
      <c r="DR470" s="39"/>
      <c r="DS470" s="39"/>
      <c r="DT470" s="39"/>
      <c r="DU470" s="39"/>
      <c r="DV470" s="39"/>
      <c r="DW470" s="39"/>
      <c r="DX470" s="39"/>
      <c r="DY470" s="39"/>
      <c r="DZ470" s="39"/>
      <c r="EA470" s="39"/>
      <c r="EB470" s="39"/>
      <c r="EC470" s="39"/>
      <c r="ED470" s="39"/>
      <c r="EE470" s="39"/>
      <c r="EF470" s="39"/>
      <c r="EG470" s="39"/>
      <c r="EH470" s="39"/>
      <c r="EI470" s="39"/>
      <c r="EJ470" s="39"/>
      <c r="EK470" s="39"/>
      <c r="EL470" s="39"/>
      <c r="EM470" s="39"/>
      <c r="EN470" s="39"/>
      <c r="EO470" s="39"/>
      <c r="EP470" s="39"/>
      <c r="EQ470" s="39"/>
      <c r="ER470" s="39"/>
      <c r="ES470" s="39"/>
      <c r="ET470" s="39"/>
      <c r="EU470" s="39"/>
      <c r="EV470" s="39"/>
      <c r="EW470" s="39"/>
      <c r="EX470" s="39"/>
      <c r="EY470" s="39"/>
      <c r="EZ470" s="39"/>
      <c r="FA470" s="39"/>
      <c r="FB470" s="39"/>
      <c r="FC470" s="39"/>
      <c r="FD470" s="39"/>
      <c r="FE470" s="39"/>
      <c r="FF470" s="39"/>
      <c r="FG470" s="39"/>
      <c r="FH470" s="39"/>
      <c r="FI470" s="39"/>
      <c r="FJ470" s="39"/>
      <c r="FK470" s="39"/>
      <c r="FL470" s="39"/>
      <c r="FM470" s="39"/>
      <c r="FN470" s="39"/>
      <c r="FO470" s="39"/>
      <c r="FP470" s="39"/>
      <c r="FQ470" s="39"/>
      <c r="FR470" s="39"/>
      <c r="FS470" s="39"/>
      <c r="FT470" s="39"/>
      <c r="FU470" s="39"/>
      <c r="FV470" s="39"/>
      <c r="FW470" s="39"/>
      <c r="FX470" s="39"/>
      <c r="FY470" s="39"/>
      <c r="FZ470" s="39"/>
      <c r="GA470" s="39"/>
      <c r="GB470" s="39"/>
      <c r="GC470" s="39"/>
      <c r="GD470" s="39"/>
      <c r="GE470" s="39"/>
      <c r="GF470" s="39"/>
      <c r="GG470" s="39"/>
      <c r="GH470" s="39"/>
      <c r="GI470" s="39"/>
      <c r="GJ470" s="39"/>
      <c r="GK470" s="39"/>
      <c r="GL470" s="39"/>
      <c r="GM470" s="39"/>
    </row>
    <row r="471" spans="1:195" ht="12" customHeight="1" x14ac:dyDescent="0.2">
      <c r="A471" s="58">
        <v>423</v>
      </c>
      <c r="B471" s="36" t="s">
        <v>320</v>
      </c>
      <c r="C471" s="134" t="s">
        <v>236</v>
      </c>
      <c r="D471" s="42" t="s">
        <v>24</v>
      </c>
      <c r="E471" s="49">
        <v>16</v>
      </c>
      <c r="F471" s="76"/>
      <c r="G471" s="367"/>
      <c r="H471" s="383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39"/>
      <c r="CF471" s="39"/>
      <c r="CG471" s="39"/>
      <c r="CH471" s="39"/>
      <c r="CI471" s="39"/>
      <c r="CJ471" s="39"/>
      <c r="CK471" s="39"/>
      <c r="CL471" s="39"/>
      <c r="CM471" s="39"/>
      <c r="CN471" s="39"/>
      <c r="CO471" s="39"/>
      <c r="CP471" s="39"/>
      <c r="CQ471" s="39"/>
      <c r="CR471" s="39"/>
      <c r="CS471" s="39"/>
      <c r="CT471" s="39"/>
      <c r="CU471" s="39"/>
      <c r="CV471" s="39"/>
      <c r="CW471" s="39"/>
      <c r="CX471" s="39"/>
      <c r="CY471" s="39"/>
      <c r="CZ471" s="39"/>
      <c r="DA471" s="39"/>
      <c r="DB471" s="39"/>
      <c r="DC471" s="39"/>
      <c r="DD471" s="39"/>
      <c r="DE471" s="39"/>
      <c r="DF471" s="39"/>
      <c r="DG471" s="39"/>
      <c r="DH471" s="39"/>
      <c r="DI471" s="39"/>
      <c r="DJ471" s="39"/>
      <c r="DK471" s="39"/>
      <c r="DL471" s="39"/>
      <c r="DM471" s="39"/>
      <c r="DN471" s="39"/>
      <c r="DO471" s="39"/>
      <c r="DP471" s="39"/>
      <c r="DQ471" s="39"/>
      <c r="DR471" s="39"/>
      <c r="DS471" s="39"/>
      <c r="DT471" s="39"/>
      <c r="DU471" s="39"/>
      <c r="DV471" s="39"/>
      <c r="DW471" s="39"/>
      <c r="DX471" s="39"/>
      <c r="DY471" s="39"/>
      <c r="DZ471" s="39"/>
      <c r="EA471" s="39"/>
      <c r="EB471" s="39"/>
      <c r="EC471" s="39"/>
      <c r="ED471" s="39"/>
      <c r="EE471" s="39"/>
      <c r="EF471" s="39"/>
      <c r="EG471" s="39"/>
      <c r="EH471" s="39"/>
      <c r="EI471" s="39"/>
      <c r="EJ471" s="39"/>
      <c r="EK471" s="39"/>
      <c r="EL471" s="39"/>
      <c r="EM471" s="39"/>
      <c r="EN471" s="39"/>
      <c r="EO471" s="39"/>
      <c r="EP471" s="39"/>
      <c r="EQ471" s="39"/>
      <c r="ER471" s="39"/>
      <c r="ES471" s="39"/>
      <c r="ET471" s="39"/>
      <c r="EU471" s="39"/>
      <c r="EV471" s="39"/>
      <c r="EW471" s="39"/>
      <c r="EX471" s="39"/>
      <c r="EY471" s="39"/>
      <c r="EZ471" s="39"/>
      <c r="FA471" s="39"/>
      <c r="FB471" s="39"/>
      <c r="FC471" s="39"/>
      <c r="FD471" s="39"/>
      <c r="FE471" s="39"/>
      <c r="FF471" s="39"/>
      <c r="FG471" s="39"/>
      <c r="FH471" s="39"/>
      <c r="FI471" s="39"/>
      <c r="FJ471" s="39"/>
      <c r="FK471" s="39"/>
      <c r="FL471" s="39"/>
      <c r="FM471" s="39"/>
      <c r="FN471" s="39"/>
      <c r="FO471" s="39"/>
      <c r="FP471" s="39"/>
      <c r="FQ471" s="39"/>
      <c r="FR471" s="39"/>
      <c r="FS471" s="39"/>
      <c r="FT471" s="39"/>
      <c r="FU471" s="39"/>
      <c r="FV471" s="39"/>
      <c r="FW471" s="39"/>
      <c r="FX471" s="39"/>
      <c r="FY471" s="39"/>
      <c r="FZ471" s="39"/>
      <c r="GA471" s="39"/>
      <c r="GB471" s="39"/>
      <c r="GC471" s="39"/>
      <c r="GD471" s="39"/>
      <c r="GE471" s="39"/>
      <c r="GF471" s="39"/>
      <c r="GG471" s="39"/>
      <c r="GH471" s="39"/>
      <c r="GI471" s="39"/>
      <c r="GJ471" s="39"/>
      <c r="GK471" s="39"/>
      <c r="GL471" s="39"/>
      <c r="GM471" s="39"/>
    </row>
    <row r="472" spans="1:195" ht="12" customHeight="1" x14ac:dyDescent="0.2">
      <c r="A472" s="58">
        <v>424</v>
      </c>
      <c r="B472" s="36" t="s">
        <v>321</v>
      </c>
      <c r="C472" s="134" t="s">
        <v>237</v>
      </c>
      <c r="D472" s="42" t="s">
        <v>24</v>
      </c>
      <c r="E472" s="49">
        <v>31</v>
      </c>
      <c r="F472" s="76"/>
      <c r="G472" s="367"/>
      <c r="H472" s="383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39"/>
      <c r="CF472" s="39"/>
      <c r="CG472" s="39"/>
      <c r="CH472" s="39"/>
      <c r="CI472" s="39"/>
      <c r="CJ472" s="39"/>
      <c r="CK472" s="39"/>
      <c r="CL472" s="39"/>
      <c r="CM472" s="39"/>
      <c r="CN472" s="39"/>
      <c r="CO472" s="39"/>
      <c r="CP472" s="39"/>
      <c r="CQ472" s="39"/>
      <c r="CR472" s="39"/>
      <c r="CS472" s="39"/>
      <c r="CT472" s="39"/>
      <c r="CU472" s="39"/>
      <c r="CV472" s="39"/>
      <c r="CW472" s="39"/>
      <c r="CX472" s="39"/>
      <c r="CY472" s="39"/>
      <c r="CZ472" s="39"/>
      <c r="DA472" s="39"/>
      <c r="DB472" s="39"/>
      <c r="DC472" s="39"/>
      <c r="DD472" s="39"/>
      <c r="DE472" s="39"/>
      <c r="DF472" s="39"/>
      <c r="DG472" s="39"/>
      <c r="DH472" s="39"/>
      <c r="DI472" s="39"/>
      <c r="DJ472" s="39"/>
      <c r="DK472" s="39"/>
      <c r="DL472" s="39"/>
      <c r="DM472" s="39"/>
      <c r="DN472" s="39"/>
      <c r="DO472" s="39"/>
      <c r="DP472" s="39"/>
      <c r="DQ472" s="39"/>
      <c r="DR472" s="39"/>
      <c r="DS472" s="39"/>
      <c r="DT472" s="39"/>
      <c r="DU472" s="39"/>
      <c r="DV472" s="39"/>
      <c r="DW472" s="39"/>
      <c r="DX472" s="39"/>
      <c r="DY472" s="39"/>
      <c r="DZ472" s="39"/>
      <c r="EA472" s="39"/>
      <c r="EB472" s="39"/>
      <c r="EC472" s="39"/>
      <c r="ED472" s="39"/>
      <c r="EE472" s="39"/>
      <c r="EF472" s="39"/>
      <c r="EG472" s="39"/>
      <c r="EH472" s="39"/>
      <c r="EI472" s="39"/>
      <c r="EJ472" s="39"/>
      <c r="EK472" s="39"/>
      <c r="EL472" s="39"/>
      <c r="EM472" s="39"/>
      <c r="EN472" s="39"/>
      <c r="EO472" s="39"/>
      <c r="EP472" s="39"/>
      <c r="EQ472" s="39"/>
      <c r="ER472" s="39"/>
      <c r="ES472" s="39"/>
      <c r="ET472" s="39"/>
      <c r="EU472" s="39"/>
      <c r="EV472" s="39"/>
      <c r="EW472" s="39"/>
      <c r="EX472" s="39"/>
      <c r="EY472" s="39"/>
      <c r="EZ472" s="39"/>
      <c r="FA472" s="39"/>
      <c r="FB472" s="39"/>
      <c r="FC472" s="39"/>
      <c r="FD472" s="39"/>
      <c r="FE472" s="39"/>
      <c r="FF472" s="39"/>
      <c r="FG472" s="39"/>
      <c r="FH472" s="39"/>
      <c r="FI472" s="39"/>
      <c r="FJ472" s="39"/>
      <c r="FK472" s="39"/>
      <c r="FL472" s="39"/>
      <c r="FM472" s="39"/>
      <c r="FN472" s="39"/>
      <c r="FO472" s="39"/>
      <c r="FP472" s="39"/>
      <c r="FQ472" s="39"/>
      <c r="FR472" s="39"/>
      <c r="FS472" s="39"/>
      <c r="FT472" s="39"/>
      <c r="FU472" s="39"/>
      <c r="FV472" s="39"/>
      <c r="FW472" s="39"/>
      <c r="FX472" s="39"/>
      <c r="FY472" s="39"/>
      <c r="FZ472" s="39"/>
      <c r="GA472" s="39"/>
      <c r="GB472" s="39"/>
      <c r="GC472" s="39"/>
      <c r="GD472" s="39"/>
      <c r="GE472" s="39"/>
      <c r="GF472" s="39"/>
      <c r="GG472" s="39"/>
      <c r="GH472" s="39"/>
      <c r="GI472" s="39"/>
      <c r="GJ472" s="39"/>
      <c r="GK472" s="39"/>
      <c r="GL472" s="39"/>
      <c r="GM472" s="39"/>
    </row>
    <row r="473" spans="1:195" ht="12" customHeight="1" x14ac:dyDescent="0.2">
      <c r="A473" s="58">
        <v>425</v>
      </c>
      <c r="B473" s="36" t="s">
        <v>639</v>
      </c>
      <c r="C473" s="134" t="s">
        <v>239</v>
      </c>
      <c r="D473" s="42" t="s">
        <v>24</v>
      </c>
      <c r="E473" s="49">
        <v>2</v>
      </c>
      <c r="F473" s="76"/>
      <c r="G473" s="367"/>
      <c r="H473" s="383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39"/>
      <c r="CF473" s="39"/>
      <c r="CG473" s="39"/>
      <c r="CH473" s="39"/>
      <c r="CI473" s="39"/>
      <c r="CJ473" s="39"/>
      <c r="CK473" s="39"/>
      <c r="CL473" s="39"/>
      <c r="CM473" s="39"/>
      <c r="CN473" s="39"/>
      <c r="CO473" s="39"/>
      <c r="CP473" s="39"/>
      <c r="CQ473" s="39"/>
      <c r="CR473" s="39"/>
      <c r="CS473" s="39"/>
      <c r="CT473" s="39"/>
      <c r="CU473" s="39"/>
      <c r="CV473" s="39"/>
      <c r="CW473" s="39"/>
      <c r="CX473" s="39"/>
      <c r="CY473" s="39"/>
      <c r="CZ473" s="39"/>
      <c r="DA473" s="39"/>
      <c r="DB473" s="39"/>
      <c r="DC473" s="39"/>
      <c r="DD473" s="39"/>
      <c r="DE473" s="39"/>
      <c r="DF473" s="39"/>
      <c r="DG473" s="39"/>
      <c r="DH473" s="39"/>
      <c r="DI473" s="39"/>
      <c r="DJ473" s="39"/>
      <c r="DK473" s="39"/>
      <c r="DL473" s="39"/>
      <c r="DM473" s="39"/>
      <c r="DN473" s="39"/>
      <c r="DO473" s="39"/>
      <c r="DP473" s="39"/>
      <c r="DQ473" s="39"/>
      <c r="DR473" s="39"/>
      <c r="DS473" s="39"/>
      <c r="DT473" s="39"/>
      <c r="DU473" s="39"/>
      <c r="DV473" s="39"/>
      <c r="DW473" s="39"/>
      <c r="DX473" s="39"/>
      <c r="DY473" s="39"/>
      <c r="DZ473" s="39"/>
      <c r="EA473" s="39"/>
      <c r="EB473" s="39"/>
      <c r="EC473" s="39"/>
      <c r="ED473" s="39"/>
      <c r="EE473" s="39"/>
      <c r="EF473" s="39"/>
      <c r="EG473" s="39"/>
      <c r="EH473" s="39"/>
      <c r="EI473" s="39"/>
      <c r="EJ473" s="39"/>
      <c r="EK473" s="39"/>
      <c r="EL473" s="39"/>
      <c r="EM473" s="39"/>
      <c r="EN473" s="39"/>
      <c r="EO473" s="39"/>
      <c r="EP473" s="39"/>
      <c r="EQ473" s="39"/>
      <c r="ER473" s="39"/>
      <c r="ES473" s="39"/>
      <c r="ET473" s="39"/>
      <c r="EU473" s="39"/>
      <c r="EV473" s="39"/>
      <c r="EW473" s="39"/>
      <c r="EX473" s="39"/>
      <c r="EY473" s="39"/>
      <c r="EZ473" s="39"/>
      <c r="FA473" s="39"/>
      <c r="FB473" s="39"/>
      <c r="FC473" s="39"/>
      <c r="FD473" s="39"/>
      <c r="FE473" s="39"/>
      <c r="FF473" s="39"/>
      <c r="FG473" s="39"/>
      <c r="FH473" s="39"/>
      <c r="FI473" s="39"/>
      <c r="FJ473" s="39"/>
      <c r="FK473" s="39"/>
      <c r="FL473" s="39"/>
      <c r="FM473" s="39"/>
      <c r="FN473" s="39"/>
      <c r="FO473" s="39"/>
      <c r="FP473" s="39"/>
      <c r="FQ473" s="39"/>
      <c r="FR473" s="39"/>
      <c r="FS473" s="39"/>
      <c r="FT473" s="39"/>
      <c r="FU473" s="39"/>
      <c r="FV473" s="39"/>
      <c r="FW473" s="39"/>
      <c r="FX473" s="39"/>
      <c r="FY473" s="39"/>
      <c r="FZ473" s="39"/>
      <c r="GA473" s="39"/>
      <c r="GB473" s="39"/>
      <c r="GC473" s="39"/>
      <c r="GD473" s="39"/>
      <c r="GE473" s="39"/>
      <c r="GF473" s="39"/>
      <c r="GG473" s="39"/>
      <c r="GH473" s="39"/>
      <c r="GI473" s="39"/>
      <c r="GJ473" s="39"/>
      <c r="GK473" s="39"/>
      <c r="GL473" s="39"/>
      <c r="GM473" s="39"/>
    </row>
    <row r="474" spans="1:195" ht="12" customHeight="1" x14ac:dyDescent="0.2">
      <c r="A474" s="58">
        <v>426</v>
      </c>
      <c r="B474" s="36" t="s">
        <v>322</v>
      </c>
      <c r="C474" s="134" t="s">
        <v>238</v>
      </c>
      <c r="D474" s="42" t="s">
        <v>24</v>
      </c>
      <c r="E474" s="49">
        <v>19</v>
      </c>
      <c r="F474" s="76"/>
      <c r="G474" s="367"/>
      <c r="H474" s="383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39"/>
      <c r="CF474" s="39"/>
      <c r="CG474" s="39"/>
      <c r="CH474" s="39"/>
      <c r="CI474" s="39"/>
      <c r="CJ474" s="39"/>
      <c r="CK474" s="39"/>
      <c r="CL474" s="39"/>
      <c r="CM474" s="39"/>
      <c r="CN474" s="39"/>
      <c r="CO474" s="39"/>
      <c r="CP474" s="39"/>
      <c r="CQ474" s="39"/>
      <c r="CR474" s="39"/>
      <c r="CS474" s="39"/>
      <c r="CT474" s="39"/>
      <c r="CU474" s="39"/>
      <c r="CV474" s="39"/>
      <c r="CW474" s="39"/>
      <c r="CX474" s="39"/>
      <c r="CY474" s="39"/>
      <c r="CZ474" s="39"/>
      <c r="DA474" s="39"/>
      <c r="DB474" s="39"/>
      <c r="DC474" s="39"/>
      <c r="DD474" s="39"/>
      <c r="DE474" s="39"/>
      <c r="DF474" s="39"/>
      <c r="DG474" s="39"/>
      <c r="DH474" s="39"/>
      <c r="DI474" s="39"/>
      <c r="DJ474" s="39"/>
      <c r="DK474" s="39"/>
      <c r="DL474" s="39"/>
      <c r="DM474" s="39"/>
      <c r="DN474" s="39"/>
      <c r="DO474" s="39"/>
      <c r="DP474" s="39"/>
      <c r="DQ474" s="39"/>
      <c r="DR474" s="39"/>
      <c r="DS474" s="39"/>
      <c r="DT474" s="39"/>
      <c r="DU474" s="39"/>
      <c r="DV474" s="39"/>
      <c r="DW474" s="39"/>
      <c r="DX474" s="39"/>
      <c r="DY474" s="39"/>
      <c r="DZ474" s="39"/>
      <c r="EA474" s="39"/>
      <c r="EB474" s="39"/>
      <c r="EC474" s="39"/>
      <c r="ED474" s="39"/>
      <c r="EE474" s="39"/>
      <c r="EF474" s="39"/>
      <c r="EG474" s="39"/>
      <c r="EH474" s="39"/>
      <c r="EI474" s="39"/>
      <c r="EJ474" s="39"/>
      <c r="EK474" s="39"/>
      <c r="EL474" s="39"/>
      <c r="EM474" s="39"/>
      <c r="EN474" s="39"/>
      <c r="EO474" s="39"/>
      <c r="EP474" s="39"/>
      <c r="EQ474" s="39"/>
      <c r="ER474" s="39"/>
      <c r="ES474" s="39"/>
      <c r="ET474" s="39"/>
      <c r="EU474" s="39"/>
      <c r="EV474" s="39"/>
      <c r="EW474" s="39"/>
      <c r="EX474" s="39"/>
      <c r="EY474" s="39"/>
      <c r="EZ474" s="39"/>
      <c r="FA474" s="39"/>
      <c r="FB474" s="39"/>
      <c r="FC474" s="39"/>
      <c r="FD474" s="39"/>
      <c r="FE474" s="39"/>
      <c r="FF474" s="39"/>
      <c r="FG474" s="39"/>
      <c r="FH474" s="39"/>
      <c r="FI474" s="39"/>
      <c r="FJ474" s="39"/>
      <c r="FK474" s="39"/>
      <c r="FL474" s="39"/>
      <c r="FM474" s="39"/>
      <c r="FN474" s="39"/>
      <c r="FO474" s="39"/>
      <c r="FP474" s="39"/>
      <c r="FQ474" s="39"/>
      <c r="FR474" s="39"/>
      <c r="FS474" s="39"/>
      <c r="FT474" s="39"/>
      <c r="FU474" s="39"/>
      <c r="FV474" s="39"/>
      <c r="FW474" s="39"/>
      <c r="FX474" s="39"/>
      <c r="FY474" s="39"/>
      <c r="FZ474" s="39"/>
      <c r="GA474" s="39"/>
      <c r="GB474" s="39"/>
      <c r="GC474" s="39"/>
      <c r="GD474" s="39"/>
      <c r="GE474" s="39"/>
      <c r="GF474" s="39"/>
      <c r="GG474" s="39"/>
      <c r="GH474" s="39"/>
      <c r="GI474" s="39"/>
      <c r="GJ474" s="39"/>
      <c r="GK474" s="39"/>
      <c r="GL474" s="39"/>
      <c r="GM474" s="39"/>
    </row>
    <row r="475" spans="1:195" ht="12" customHeight="1" x14ac:dyDescent="0.2">
      <c r="A475" s="58">
        <v>427</v>
      </c>
      <c r="B475" s="36" t="s">
        <v>640</v>
      </c>
      <c r="C475" s="134" t="s">
        <v>240</v>
      </c>
      <c r="D475" s="42" t="s">
        <v>24</v>
      </c>
      <c r="E475" s="49">
        <v>1</v>
      </c>
      <c r="F475" s="76"/>
      <c r="G475" s="367"/>
      <c r="H475" s="383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39"/>
      <c r="CF475" s="39"/>
      <c r="CG475" s="39"/>
      <c r="CH475" s="39"/>
      <c r="CI475" s="39"/>
      <c r="CJ475" s="39"/>
      <c r="CK475" s="39"/>
      <c r="CL475" s="39"/>
      <c r="CM475" s="39"/>
      <c r="CN475" s="39"/>
      <c r="CO475" s="39"/>
      <c r="CP475" s="39"/>
      <c r="CQ475" s="39"/>
      <c r="CR475" s="39"/>
      <c r="CS475" s="39"/>
      <c r="CT475" s="39"/>
      <c r="CU475" s="39"/>
      <c r="CV475" s="39"/>
      <c r="CW475" s="39"/>
      <c r="CX475" s="39"/>
      <c r="CY475" s="39"/>
      <c r="CZ475" s="39"/>
      <c r="DA475" s="39"/>
      <c r="DB475" s="39"/>
      <c r="DC475" s="39"/>
      <c r="DD475" s="39"/>
      <c r="DE475" s="39"/>
      <c r="DF475" s="39"/>
      <c r="DG475" s="39"/>
      <c r="DH475" s="39"/>
      <c r="DI475" s="39"/>
      <c r="DJ475" s="39"/>
      <c r="DK475" s="39"/>
      <c r="DL475" s="39"/>
      <c r="DM475" s="39"/>
      <c r="DN475" s="39"/>
      <c r="DO475" s="39"/>
      <c r="DP475" s="39"/>
      <c r="DQ475" s="39"/>
      <c r="DR475" s="39"/>
      <c r="DS475" s="39"/>
      <c r="DT475" s="39"/>
      <c r="DU475" s="39"/>
      <c r="DV475" s="39"/>
      <c r="DW475" s="39"/>
      <c r="DX475" s="39"/>
      <c r="DY475" s="39"/>
      <c r="DZ475" s="39"/>
      <c r="EA475" s="39"/>
      <c r="EB475" s="39"/>
      <c r="EC475" s="39"/>
      <c r="ED475" s="39"/>
      <c r="EE475" s="39"/>
      <c r="EF475" s="39"/>
      <c r="EG475" s="39"/>
      <c r="EH475" s="39"/>
      <c r="EI475" s="39"/>
      <c r="EJ475" s="39"/>
      <c r="EK475" s="39"/>
      <c r="EL475" s="39"/>
      <c r="EM475" s="39"/>
      <c r="EN475" s="39"/>
      <c r="EO475" s="39"/>
      <c r="EP475" s="39"/>
      <c r="EQ475" s="39"/>
      <c r="ER475" s="39"/>
      <c r="ES475" s="39"/>
      <c r="ET475" s="39"/>
      <c r="EU475" s="39"/>
      <c r="EV475" s="39"/>
      <c r="EW475" s="39"/>
      <c r="EX475" s="39"/>
      <c r="EY475" s="39"/>
      <c r="EZ475" s="39"/>
      <c r="FA475" s="39"/>
      <c r="FB475" s="39"/>
      <c r="FC475" s="39"/>
      <c r="FD475" s="39"/>
      <c r="FE475" s="39"/>
      <c r="FF475" s="39"/>
      <c r="FG475" s="39"/>
      <c r="FH475" s="39"/>
      <c r="FI475" s="39"/>
      <c r="FJ475" s="39"/>
      <c r="FK475" s="39"/>
      <c r="FL475" s="39"/>
      <c r="FM475" s="39"/>
      <c r="FN475" s="39"/>
      <c r="FO475" s="39"/>
      <c r="FP475" s="39"/>
      <c r="FQ475" s="39"/>
      <c r="FR475" s="39"/>
      <c r="FS475" s="39"/>
      <c r="FT475" s="39"/>
      <c r="FU475" s="39"/>
      <c r="FV475" s="39"/>
      <c r="FW475" s="39"/>
      <c r="FX475" s="39"/>
      <c r="FY475" s="39"/>
      <c r="FZ475" s="39"/>
      <c r="GA475" s="39"/>
      <c r="GB475" s="39"/>
      <c r="GC475" s="39"/>
      <c r="GD475" s="39"/>
      <c r="GE475" s="39"/>
      <c r="GF475" s="39"/>
      <c r="GG475" s="39"/>
      <c r="GH475" s="39"/>
      <c r="GI475" s="39"/>
      <c r="GJ475" s="39"/>
      <c r="GK475" s="39"/>
      <c r="GL475" s="39"/>
      <c r="GM475" s="39"/>
    </row>
    <row r="476" spans="1:195" ht="12" customHeight="1" x14ac:dyDescent="0.2">
      <c r="A476" s="58">
        <v>428</v>
      </c>
      <c r="B476" s="36" t="s">
        <v>641</v>
      </c>
      <c r="C476" s="134" t="s">
        <v>245</v>
      </c>
      <c r="D476" s="42" t="s">
        <v>24</v>
      </c>
      <c r="E476" s="49">
        <v>6</v>
      </c>
      <c r="F476" s="76"/>
      <c r="G476" s="367"/>
      <c r="H476" s="383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39"/>
      <c r="CF476" s="39"/>
      <c r="CG476" s="39"/>
      <c r="CH476" s="39"/>
      <c r="CI476" s="39"/>
      <c r="CJ476" s="39"/>
      <c r="CK476" s="39"/>
      <c r="CL476" s="39"/>
      <c r="CM476" s="39"/>
      <c r="CN476" s="39"/>
      <c r="CO476" s="39"/>
      <c r="CP476" s="39"/>
      <c r="CQ476" s="39"/>
      <c r="CR476" s="39"/>
      <c r="CS476" s="39"/>
      <c r="CT476" s="39"/>
      <c r="CU476" s="39"/>
      <c r="CV476" s="39"/>
      <c r="CW476" s="39"/>
      <c r="CX476" s="39"/>
      <c r="CY476" s="39"/>
      <c r="CZ476" s="39"/>
      <c r="DA476" s="39"/>
      <c r="DB476" s="39"/>
      <c r="DC476" s="39"/>
      <c r="DD476" s="39"/>
      <c r="DE476" s="39"/>
      <c r="DF476" s="39"/>
      <c r="DG476" s="39"/>
      <c r="DH476" s="39"/>
      <c r="DI476" s="39"/>
      <c r="DJ476" s="39"/>
      <c r="DK476" s="39"/>
      <c r="DL476" s="39"/>
      <c r="DM476" s="39"/>
      <c r="DN476" s="39"/>
      <c r="DO476" s="39"/>
      <c r="DP476" s="39"/>
      <c r="DQ476" s="39"/>
      <c r="DR476" s="39"/>
      <c r="DS476" s="39"/>
      <c r="DT476" s="39"/>
      <c r="DU476" s="39"/>
      <c r="DV476" s="39"/>
      <c r="DW476" s="39"/>
      <c r="DX476" s="39"/>
      <c r="DY476" s="39"/>
      <c r="DZ476" s="39"/>
      <c r="EA476" s="39"/>
      <c r="EB476" s="39"/>
      <c r="EC476" s="39"/>
      <c r="ED476" s="39"/>
      <c r="EE476" s="39"/>
      <c r="EF476" s="39"/>
      <c r="EG476" s="39"/>
      <c r="EH476" s="39"/>
      <c r="EI476" s="39"/>
      <c r="EJ476" s="39"/>
      <c r="EK476" s="39"/>
      <c r="EL476" s="39"/>
      <c r="EM476" s="39"/>
      <c r="EN476" s="39"/>
      <c r="EO476" s="39"/>
      <c r="EP476" s="39"/>
      <c r="EQ476" s="39"/>
      <c r="ER476" s="39"/>
      <c r="ES476" s="39"/>
      <c r="ET476" s="39"/>
      <c r="EU476" s="39"/>
      <c r="EV476" s="39"/>
      <c r="EW476" s="39"/>
      <c r="EX476" s="39"/>
      <c r="EY476" s="39"/>
      <c r="EZ476" s="39"/>
      <c r="FA476" s="39"/>
      <c r="FB476" s="39"/>
      <c r="FC476" s="39"/>
      <c r="FD476" s="39"/>
      <c r="FE476" s="39"/>
      <c r="FF476" s="39"/>
      <c r="FG476" s="39"/>
      <c r="FH476" s="39"/>
      <c r="FI476" s="39"/>
      <c r="FJ476" s="39"/>
      <c r="FK476" s="39"/>
      <c r="FL476" s="39"/>
      <c r="FM476" s="39"/>
      <c r="FN476" s="39"/>
      <c r="FO476" s="39"/>
      <c r="FP476" s="39"/>
      <c r="FQ476" s="39"/>
      <c r="FR476" s="39"/>
      <c r="FS476" s="39"/>
      <c r="FT476" s="39"/>
      <c r="FU476" s="39"/>
      <c r="FV476" s="39"/>
      <c r="FW476" s="39"/>
      <c r="FX476" s="39"/>
      <c r="FY476" s="39"/>
      <c r="FZ476" s="39"/>
      <c r="GA476" s="39"/>
      <c r="GB476" s="39"/>
      <c r="GC476" s="39"/>
      <c r="GD476" s="39"/>
      <c r="GE476" s="39"/>
      <c r="GF476" s="39"/>
      <c r="GG476" s="39"/>
      <c r="GH476" s="39"/>
      <c r="GI476" s="39"/>
      <c r="GJ476" s="39"/>
      <c r="GK476" s="39"/>
      <c r="GL476" s="39"/>
      <c r="GM476" s="39"/>
    </row>
    <row r="477" spans="1:195" ht="12" customHeight="1" x14ac:dyDescent="0.2">
      <c r="A477" s="58">
        <v>429</v>
      </c>
      <c r="B477" s="36" t="s">
        <v>642</v>
      </c>
      <c r="C477" s="134" t="s">
        <v>334</v>
      </c>
      <c r="D477" s="42" t="s">
        <v>24</v>
      </c>
      <c r="E477" s="49">
        <v>1</v>
      </c>
      <c r="F477" s="76"/>
      <c r="G477" s="367"/>
      <c r="H477" s="383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  <c r="CK477" s="39"/>
      <c r="CL477" s="39"/>
      <c r="CM477" s="39"/>
      <c r="CN477" s="39"/>
      <c r="CO477" s="39"/>
      <c r="CP477" s="39"/>
      <c r="CQ477" s="39"/>
      <c r="CR477" s="39"/>
      <c r="CS477" s="39"/>
      <c r="CT477" s="39"/>
      <c r="CU477" s="39"/>
      <c r="CV477" s="39"/>
      <c r="CW477" s="39"/>
      <c r="CX477" s="39"/>
      <c r="CY477" s="39"/>
      <c r="CZ477" s="39"/>
      <c r="DA477" s="39"/>
      <c r="DB477" s="39"/>
      <c r="DC477" s="39"/>
      <c r="DD477" s="39"/>
      <c r="DE477" s="39"/>
      <c r="DF477" s="39"/>
      <c r="DG477" s="39"/>
      <c r="DH477" s="39"/>
      <c r="DI477" s="39"/>
      <c r="DJ477" s="39"/>
      <c r="DK477" s="39"/>
      <c r="DL477" s="39"/>
      <c r="DM477" s="39"/>
      <c r="DN477" s="39"/>
      <c r="DO477" s="39"/>
      <c r="DP477" s="39"/>
      <c r="DQ477" s="39"/>
      <c r="DR477" s="39"/>
      <c r="DS477" s="39"/>
      <c r="DT477" s="39"/>
      <c r="DU477" s="39"/>
      <c r="DV477" s="39"/>
      <c r="DW477" s="39"/>
      <c r="DX477" s="39"/>
      <c r="DY477" s="39"/>
      <c r="DZ477" s="39"/>
      <c r="EA477" s="39"/>
      <c r="EB477" s="39"/>
      <c r="EC477" s="39"/>
      <c r="ED477" s="39"/>
      <c r="EE477" s="39"/>
      <c r="EF477" s="39"/>
      <c r="EG477" s="39"/>
      <c r="EH477" s="39"/>
      <c r="EI477" s="39"/>
      <c r="EJ477" s="39"/>
      <c r="EK477" s="39"/>
      <c r="EL477" s="39"/>
      <c r="EM477" s="39"/>
      <c r="EN477" s="39"/>
      <c r="EO477" s="39"/>
      <c r="EP477" s="39"/>
      <c r="EQ477" s="39"/>
      <c r="ER477" s="39"/>
      <c r="ES477" s="39"/>
      <c r="ET477" s="39"/>
      <c r="EU477" s="39"/>
      <c r="EV477" s="39"/>
      <c r="EW477" s="39"/>
      <c r="EX477" s="39"/>
      <c r="EY477" s="39"/>
      <c r="EZ477" s="39"/>
      <c r="FA477" s="39"/>
      <c r="FB477" s="39"/>
      <c r="FC477" s="39"/>
      <c r="FD477" s="39"/>
      <c r="FE477" s="39"/>
      <c r="FF477" s="39"/>
      <c r="FG477" s="39"/>
      <c r="FH477" s="39"/>
      <c r="FI477" s="39"/>
      <c r="FJ477" s="39"/>
      <c r="FK477" s="39"/>
      <c r="FL477" s="39"/>
      <c r="FM477" s="39"/>
      <c r="FN477" s="39"/>
      <c r="FO477" s="39"/>
      <c r="FP477" s="39"/>
      <c r="FQ477" s="39"/>
      <c r="FR477" s="39"/>
      <c r="FS477" s="39"/>
      <c r="FT477" s="39"/>
      <c r="FU477" s="39"/>
      <c r="FV477" s="39"/>
      <c r="FW477" s="39"/>
      <c r="FX477" s="39"/>
      <c r="FY477" s="39"/>
      <c r="FZ477" s="39"/>
      <c r="GA477" s="39"/>
      <c r="GB477" s="39"/>
      <c r="GC477" s="39"/>
      <c r="GD477" s="39"/>
      <c r="GE477" s="39"/>
      <c r="GF477" s="39"/>
      <c r="GG477" s="39"/>
      <c r="GH477" s="39"/>
      <c r="GI477" s="39"/>
      <c r="GJ477" s="39"/>
      <c r="GK477" s="39"/>
      <c r="GL477" s="39"/>
      <c r="GM477" s="39"/>
    </row>
    <row r="478" spans="1:195" ht="12" customHeight="1" x14ac:dyDescent="0.2">
      <c r="A478" s="58">
        <v>430</v>
      </c>
      <c r="B478" s="36" t="s">
        <v>323</v>
      </c>
      <c r="C478" s="134" t="s">
        <v>241</v>
      </c>
      <c r="D478" s="42" t="s">
        <v>24</v>
      </c>
      <c r="E478" s="49">
        <v>16</v>
      </c>
      <c r="F478" s="76"/>
      <c r="G478" s="367"/>
      <c r="H478" s="383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39"/>
      <c r="CF478" s="39"/>
      <c r="CG478" s="39"/>
      <c r="CH478" s="39"/>
      <c r="CI478" s="39"/>
      <c r="CJ478" s="39"/>
      <c r="CK478" s="39"/>
      <c r="CL478" s="39"/>
      <c r="CM478" s="39"/>
      <c r="CN478" s="39"/>
      <c r="CO478" s="39"/>
      <c r="CP478" s="39"/>
      <c r="CQ478" s="39"/>
      <c r="CR478" s="39"/>
      <c r="CS478" s="39"/>
      <c r="CT478" s="39"/>
      <c r="CU478" s="39"/>
      <c r="CV478" s="39"/>
      <c r="CW478" s="39"/>
      <c r="CX478" s="39"/>
      <c r="CY478" s="39"/>
      <c r="CZ478" s="39"/>
      <c r="DA478" s="39"/>
      <c r="DB478" s="39"/>
      <c r="DC478" s="39"/>
      <c r="DD478" s="39"/>
      <c r="DE478" s="39"/>
      <c r="DF478" s="39"/>
      <c r="DG478" s="39"/>
      <c r="DH478" s="39"/>
      <c r="DI478" s="39"/>
      <c r="DJ478" s="39"/>
      <c r="DK478" s="39"/>
      <c r="DL478" s="39"/>
      <c r="DM478" s="39"/>
      <c r="DN478" s="39"/>
      <c r="DO478" s="39"/>
      <c r="DP478" s="39"/>
      <c r="DQ478" s="39"/>
      <c r="DR478" s="39"/>
      <c r="DS478" s="39"/>
      <c r="DT478" s="39"/>
      <c r="DU478" s="39"/>
      <c r="DV478" s="39"/>
      <c r="DW478" s="39"/>
      <c r="DX478" s="39"/>
      <c r="DY478" s="39"/>
      <c r="DZ478" s="39"/>
      <c r="EA478" s="39"/>
      <c r="EB478" s="39"/>
      <c r="EC478" s="39"/>
      <c r="ED478" s="39"/>
      <c r="EE478" s="39"/>
      <c r="EF478" s="39"/>
      <c r="EG478" s="39"/>
      <c r="EH478" s="39"/>
      <c r="EI478" s="39"/>
      <c r="EJ478" s="39"/>
      <c r="EK478" s="39"/>
      <c r="EL478" s="39"/>
      <c r="EM478" s="39"/>
      <c r="EN478" s="39"/>
      <c r="EO478" s="39"/>
      <c r="EP478" s="39"/>
      <c r="EQ478" s="39"/>
      <c r="ER478" s="39"/>
      <c r="ES478" s="39"/>
      <c r="ET478" s="39"/>
      <c r="EU478" s="39"/>
      <c r="EV478" s="39"/>
      <c r="EW478" s="39"/>
      <c r="EX478" s="39"/>
      <c r="EY478" s="39"/>
      <c r="EZ478" s="39"/>
      <c r="FA478" s="39"/>
      <c r="FB478" s="39"/>
      <c r="FC478" s="39"/>
      <c r="FD478" s="39"/>
      <c r="FE478" s="39"/>
      <c r="FF478" s="39"/>
      <c r="FG478" s="39"/>
      <c r="FH478" s="39"/>
      <c r="FI478" s="39"/>
      <c r="FJ478" s="39"/>
      <c r="FK478" s="39"/>
      <c r="FL478" s="39"/>
      <c r="FM478" s="39"/>
      <c r="FN478" s="39"/>
      <c r="FO478" s="39"/>
      <c r="FP478" s="39"/>
      <c r="FQ478" s="39"/>
      <c r="FR478" s="39"/>
      <c r="FS478" s="39"/>
      <c r="FT478" s="39"/>
      <c r="FU478" s="39"/>
      <c r="FV478" s="39"/>
      <c r="FW478" s="39"/>
      <c r="FX478" s="39"/>
      <c r="FY478" s="39"/>
      <c r="FZ478" s="39"/>
      <c r="GA478" s="39"/>
      <c r="GB478" s="39"/>
      <c r="GC478" s="39"/>
      <c r="GD478" s="39"/>
      <c r="GE478" s="39"/>
      <c r="GF478" s="39"/>
      <c r="GG478" s="39"/>
      <c r="GH478" s="39"/>
      <c r="GI478" s="39"/>
      <c r="GJ478" s="39"/>
      <c r="GK478" s="39"/>
      <c r="GL478" s="39"/>
      <c r="GM478" s="39"/>
    </row>
    <row r="479" spans="1:195" ht="12" customHeight="1" x14ac:dyDescent="0.2">
      <c r="A479" s="58">
        <v>431</v>
      </c>
      <c r="B479" s="36" t="s">
        <v>324</v>
      </c>
      <c r="C479" s="134" t="s">
        <v>242</v>
      </c>
      <c r="D479" s="42" t="s">
        <v>24</v>
      </c>
      <c r="E479" s="49">
        <v>5</v>
      </c>
      <c r="F479" s="76"/>
      <c r="G479" s="367"/>
      <c r="H479" s="383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39"/>
      <c r="CF479" s="39"/>
      <c r="CG479" s="39"/>
      <c r="CH479" s="39"/>
      <c r="CI479" s="39"/>
      <c r="CJ479" s="39"/>
      <c r="CK479" s="39"/>
      <c r="CL479" s="39"/>
      <c r="CM479" s="39"/>
      <c r="CN479" s="39"/>
      <c r="CO479" s="39"/>
      <c r="CP479" s="39"/>
      <c r="CQ479" s="39"/>
      <c r="CR479" s="39"/>
      <c r="CS479" s="39"/>
      <c r="CT479" s="39"/>
      <c r="CU479" s="39"/>
      <c r="CV479" s="39"/>
      <c r="CW479" s="39"/>
      <c r="CX479" s="39"/>
      <c r="CY479" s="39"/>
      <c r="CZ479" s="39"/>
      <c r="DA479" s="39"/>
      <c r="DB479" s="39"/>
      <c r="DC479" s="39"/>
      <c r="DD479" s="39"/>
      <c r="DE479" s="39"/>
      <c r="DF479" s="39"/>
      <c r="DG479" s="39"/>
      <c r="DH479" s="39"/>
      <c r="DI479" s="39"/>
      <c r="DJ479" s="39"/>
      <c r="DK479" s="39"/>
      <c r="DL479" s="39"/>
      <c r="DM479" s="39"/>
      <c r="DN479" s="39"/>
      <c r="DO479" s="39"/>
      <c r="DP479" s="39"/>
      <c r="DQ479" s="39"/>
      <c r="DR479" s="39"/>
      <c r="DS479" s="39"/>
      <c r="DT479" s="39"/>
      <c r="DU479" s="39"/>
      <c r="DV479" s="39"/>
      <c r="DW479" s="39"/>
      <c r="DX479" s="39"/>
      <c r="DY479" s="39"/>
      <c r="DZ479" s="39"/>
      <c r="EA479" s="39"/>
      <c r="EB479" s="39"/>
      <c r="EC479" s="39"/>
      <c r="ED479" s="39"/>
      <c r="EE479" s="39"/>
      <c r="EF479" s="39"/>
      <c r="EG479" s="39"/>
      <c r="EH479" s="39"/>
      <c r="EI479" s="39"/>
      <c r="EJ479" s="39"/>
      <c r="EK479" s="39"/>
      <c r="EL479" s="39"/>
      <c r="EM479" s="39"/>
      <c r="EN479" s="39"/>
      <c r="EO479" s="39"/>
      <c r="EP479" s="39"/>
      <c r="EQ479" s="39"/>
      <c r="ER479" s="39"/>
      <c r="ES479" s="39"/>
      <c r="ET479" s="39"/>
      <c r="EU479" s="39"/>
      <c r="EV479" s="39"/>
      <c r="EW479" s="39"/>
      <c r="EX479" s="39"/>
      <c r="EY479" s="39"/>
      <c r="EZ479" s="39"/>
      <c r="FA479" s="39"/>
      <c r="FB479" s="39"/>
      <c r="FC479" s="39"/>
      <c r="FD479" s="39"/>
      <c r="FE479" s="39"/>
      <c r="FF479" s="39"/>
      <c r="FG479" s="39"/>
      <c r="FH479" s="39"/>
      <c r="FI479" s="39"/>
      <c r="FJ479" s="39"/>
      <c r="FK479" s="39"/>
      <c r="FL479" s="39"/>
      <c r="FM479" s="39"/>
      <c r="FN479" s="39"/>
      <c r="FO479" s="39"/>
      <c r="FP479" s="39"/>
      <c r="FQ479" s="39"/>
      <c r="FR479" s="39"/>
      <c r="FS479" s="39"/>
      <c r="FT479" s="39"/>
      <c r="FU479" s="39"/>
      <c r="FV479" s="39"/>
      <c r="FW479" s="39"/>
      <c r="FX479" s="39"/>
      <c r="FY479" s="39"/>
      <c r="FZ479" s="39"/>
      <c r="GA479" s="39"/>
      <c r="GB479" s="39"/>
      <c r="GC479" s="39"/>
      <c r="GD479" s="39"/>
      <c r="GE479" s="39"/>
      <c r="GF479" s="39"/>
      <c r="GG479" s="39"/>
      <c r="GH479" s="39"/>
      <c r="GI479" s="39"/>
      <c r="GJ479" s="39"/>
      <c r="GK479" s="39"/>
      <c r="GL479" s="39"/>
      <c r="GM479" s="39"/>
    </row>
    <row r="480" spans="1:195" ht="12" customHeight="1" x14ac:dyDescent="0.2">
      <c r="A480" s="58">
        <v>432</v>
      </c>
      <c r="B480" s="36" t="s">
        <v>643</v>
      </c>
      <c r="C480" s="134" t="s">
        <v>243</v>
      </c>
      <c r="D480" s="42" t="s">
        <v>24</v>
      </c>
      <c r="E480" s="49">
        <v>7</v>
      </c>
      <c r="F480" s="76"/>
      <c r="G480" s="367"/>
      <c r="H480" s="383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39"/>
      <c r="CF480" s="39"/>
      <c r="CG480" s="39"/>
      <c r="CH480" s="39"/>
      <c r="CI480" s="39"/>
      <c r="CJ480" s="39"/>
      <c r="CK480" s="39"/>
      <c r="CL480" s="39"/>
      <c r="CM480" s="39"/>
      <c r="CN480" s="39"/>
      <c r="CO480" s="39"/>
      <c r="CP480" s="39"/>
      <c r="CQ480" s="39"/>
      <c r="CR480" s="39"/>
      <c r="CS480" s="39"/>
      <c r="CT480" s="39"/>
      <c r="CU480" s="39"/>
      <c r="CV480" s="39"/>
      <c r="CW480" s="39"/>
      <c r="CX480" s="39"/>
      <c r="CY480" s="39"/>
      <c r="CZ480" s="39"/>
      <c r="DA480" s="39"/>
      <c r="DB480" s="39"/>
      <c r="DC480" s="39"/>
      <c r="DD480" s="39"/>
      <c r="DE480" s="39"/>
      <c r="DF480" s="39"/>
      <c r="DG480" s="39"/>
      <c r="DH480" s="39"/>
      <c r="DI480" s="39"/>
      <c r="DJ480" s="39"/>
      <c r="DK480" s="39"/>
      <c r="DL480" s="39"/>
      <c r="DM480" s="39"/>
      <c r="DN480" s="39"/>
      <c r="DO480" s="39"/>
      <c r="DP480" s="39"/>
      <c r="DQ480" s="39"/>
      <c r="DR480" s="39"/>
      <c r="DS480" s="39"/>
      <c r="DT480" s="39"/>
      <c r="DU480" s="39"/>
      <c r="DV480" s="39"/>
      <c r="DW480" s="39"/>
      <c r="DX480" s="39"/>
      <c r="DY480" s="39"/>
      <c r="DZ480" s="39"/>
      <c r="EA480" s="39"/>
      <c r="EB480" s="39"/>
      <c r="EC480" s="39"/>
      <c r="ED480" s="39"/>
      <c r="EE480" s="39"/>
      <c r="EF480" s="39"/>
      <c r="EG480" s="39"/>
      <c r="EH480" s="39"/>
      <c r="EI480" s="39"/>
      <c r="EJ480" s="39"/>
      <c r="EK480" s="39"/>
      <c r="EL480" s="39"/>
      <c r="EM480" s="39"/>
      <c r="EN480" s="39"/>
      <c r="EO480" s="39"/>
      <c r="EP480" s="39"/>
      <c r="EQ480" s="39"/>
      <c r="ER480" s="39"/>
      <c r="ES480" s="39"/>
      <c r="ET480" s="39"/>
      <c r="EU480" s="39"/>
      <c r="EV480" s="39"/>
      <c r="EW480" s="39"/>
      <c r="EX480" s="39"/>
      <c r="EY480" s="39"/>
      <c r="EZ480" s="39"/>
      <c r="FA480" s="39"/>
      <c r="FB480" s="39"/>
      <c r="FC480" s="39"/>
      <c r="FD480" s="39"/>
      <c r="FE480" s="39"/>
      <c r="FF480" s="39"/>
      <c r="FG480" s="39"/>
      <c r="FH480" s="39"/>
      <c r="FI480" s="39"/>
      <c r="FJ480" s="39"/>
      <c r="FK480" s="39"/>
      <c r="FL480" s="39"/>
      <c r="FM480" s="39"/>
      <c r="FN480" s="39"/>
      <c r="FO480" s="39"/>
      <c r="FP480" s="39"/>
      <c r="FQ480" s="39"/>
      <c r="FR480" s="39"/>
      <c r="FS480" s="39"/>
      <c r="FT480" s="39"/>
      <c r="FU480" s="39"/>
      <c r="FV480" s="39"/>
      <c r="FW480" s="39"/>
      <c r="FX480" s="39"/>
      <c r="FY480" s="39"/>
      <c r="FZ480" s="39"/>
      <c r="GA480" s="39"/>
      <c r="GB480" s="39"/>
      <c r="GC480" s="39"/>
      <c r="GD480" s="39"/>
      <c r="GE480" s="39"/>
      <c r="GF480" s="39"/>
      <c r="GG480" s="39"/>
      <c r="GH480" s="39"/>
      <c r="GI480" s="39"/>
      <c r="GJ480" s="39"/>
      <c r="GK480" s="39"/>
      <c r="GL480" s="39"/>
      <c r="GM480" s="39"/>
    </row>
    <row r="481" spans="1:195" ht="12" customHeight="1" x14ac:dyDescent="0.2">
      <c r="A481" s="58">
        <v>433</v>
      </c>
      <c r="B481" s="36" t="s">
        <v>644</v>
      </c>
      <c r="C481" s="134" t="s">
        <v>244</v>
      </c>
      <c r="D481" s="42" t="s">
        <v>24</v>
      </c>
      <c r="E481" s="49">
        <v>13</v>
      </c>
      <c r="F481" s="76"/>
      <c r="G481" s="367"/>
      <c r="H481" s="383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39"/>
      <c r="CF481" s="39"/>
      <c r="CG481" s="39"/>
      <c r="CH481" s="39"/>
      <c r="CI481" s="39"/>
      <c r="CJ481" s="39"/>
      <c r="CK481" s="39"/>
      <c r="CL481" s="39"/>
      <c r="CM481" s="39"/>
      <c r="CN481" s="39"/>
      <c r="CO481" s="39"/>
      <c r="CP481" s="39"/>
      <c r="CQ481" s="39"/>
      <c r="CR481" s="39"/>
      <c r="CS481" s="39"/>
      <c r="CT481" s="39"/>
      <c r="CU481" s="39"/>
      <c r="CV481" s="39"/>
      <c r="CW481" s="39"/>
      <c r="CX481" s="39"/>
      <c r="CY481" s="39"/>
      <c r="CZ481" s="39"/>
      <c r="DA481" s="39"/>
      <c r="DB481" s="39"/>
      <c r="DC481" s="39"/>
      <c r="DD481" s="39"/>
      <c r="DE481" s="39"/>
      <c r="DF481" s="39"/>
      <c r="DG481" s="39"/>
      <c r="DH481" s="39"/>
      <c r="DI481" s="39"/>
      <c r="DJ481" s="39"/>
      <c r="DK481" s="39"/>
      <c r="DL481" s="39"/>
      <c r="DM481" s="39"/>
      <c r="DN481" s="39"/>
      <c r="DO481" s="39"/>
      <c r="DP481" s="39"/>
      <c r="DQ481" s="39"/>
      <c r="DR481" s="39"/>
      <c r="DS481" s="39"/>
      <c r="DT481" s="39"/>
      <c r="DU481" s="39"/>
      <c r="DV481" s="39"/>
      <c r="DW481" s="39"/>
      <c r="DX481" s="39"/>
      <c r="DY481" s="39"/>
      <c r="DZ481" s="39"/>
      <c r="EA481" s="39"/>
      <c r="EB481" s="39"/>
      <c r="EC481" s="39"/>
      <c r="ED481" s="39"/>
      <c r="EE481" s="39"/>
      <c r="EF481" s="39"/>
      <c r="EG481" s="39"/>
      <c r="EH481" s="39"/>
      <c r="EI481" s="39"/>
      <c r="EJ481" s="39"/>
      <c r="EK481" s="39"/>
      <c r="EL481" s="39"/>
      <c r="EM481" s="39"/>
      <c r="EN481" s="39"/>
      <c r="EO481" s="39"/>
      <c r="EP481" s="39"/>
      <c r="EQ481" s="39"/>
      <c r="ER481" s="39"/>
      <c r="ES481" s="39"/>
      <c r="ET481" s="39"/>
      <c r="EU481" s="39"/>
      <c r="EV481" s="39"/>
      <c r="EW481" s="39"/>
      <c r="EX481" s="39"/>
      <c r="EY481" s="39"/>
      <c r="EZ481" s="39"/>
      <c r="FA481" s="39"/>
      <c r="FB481" s="39"/>
      <c r="FC481" s="39"/>
      <c r="FD481" s="39"/>
      <c r="FE481" s="39"/>
      <c r="FF481" s="39"/>
      <c r="FG481" s="39"/>
      <c r="FH481" s="39"/>
      <c r="FI481" s="39"/>
      <c r="FJ481" s="39"/>
      <c r="FK481" s="39"/>
      <c r="FL481" s="39"/>
      <c r="FM481" s="39"/>
      <c r="FN481" s="39"/>
      <c r="FO481" s="39"/>
      <c r="FP481" s="39"/>
      <c r="FQ481" s="39"/>
      <c r="FR481" s="39"/>
      <c r="FS481" s="39"/>
      <c r="FT481" s="39"/>
      <c r="FU481" s="39"/>
      <c r="FV481" s="39"/>
      <c r="FW481" s="39"/>
      <c r="FX481" s="39"/>
      <c r="FY481" s="39"/>
      <c r="FZ481" s="39"/>
      <c r="GA481" s="39"/>
      <c r="GB481" s="39"/>
      <c r="GC481" s="39"/>
      <c r="GD481" s="39"/>
      <c r="GE481" s="39"/>
      <c r="GF481" s="39"/>
      <c r="GG481" s="39"/>
      <c r="GH481" s="39"/>
      <c r="GI481" s="39"/>
      <c r="GJ481" s="39"/>
      <c r="GK481" s="39"/>
      <c r="GL481" s="39"/>
      <c r="GM481" s="39"/>
    </row>
    <row r="482" spans="1:195" ht="12" customHeight="1" x14ac:dyDescent="0.2">
      <c r="A482" s="58">
        <v>434</v>
      </c>
      <c r="B482" s="36" t="s">
        <v>325</v>
      </c>
      <c r="C482" s="134" t="s">
        <v>246</v>
      </c>
      <c r="D482" s="42" t="s">
        <v>24</v>
      </c>
      <c r="E482" s="49">
        <v>1</v>
      </c>
      <c r="F482" s="76"/>
      <c r="G482" s="367"/>
      <c r="H482" s="383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39"/>
      <c r="CF482" s="39"/>
      <c r="CG482" s="39"/>
      <c r="CH482" s="39"/>
      <c r="CI482" s="39"/>
      <c r="CJ482" s="39"/>
      <c r="CK482" s="39"/>
      <c r="CL482" s="39"/>
      <c r="CM482" s="39"/>
      <c r="CN482" s="39"/>
      <c r="CO482" s="39"/>
      <c r="CP482" s="39"/>
      <c r="CQ482" s="39"/>
      <c r="CR482" s="39"/>
      <c r="CS482" s="39"/>
      <c r="CT482" s="39"/>
      <c r="CU482" s="39"/>
      <c r="CV482" s="39"/>
      <c r="CW482" s="39"/>
      <c r="CX482" s="39"/>
      <c r="CY482" s="39"/>
      <c r="CZ482" s="39"/>
      <c r="DA482" s="39"/>
      <c r="DB482" s="39"/>
      <c r="DC482" s="39"/>
      <c r="DD482" s="39"/>
      <c r="DE482" s="39"/>
      <c r="DF482" s="39"/>
      <c r="DG482" s="39"/>
      <c r="DH482" s="39"/>
      <c r="DI482" s="39"/>
      <c r="DJ482" s="39"/>
      <c r="DK482" s="39"/>
      <c r="DL482" s="39"/>
      <c r="DM482" s="39"/>
      <c r="DN482" s="39"/>
      <c r="DO482" s="39"/>
      <c r="DP482" s="39"/>
      <c r="DQ482" s="39"/>
      <c r="DR482" s="39"/>
      <c r="DS482" s="39"/>
      <c r="DT482" s="39"/>
      <c r="DU482" s="39"/>
      <c r="DV482" s="39"/>
      <c r="DW482" s="39"/>
      <c r="DX482" s="39"/>
      <c r="DY482" s="39"/>
      <c r="DZ482" s="39"/>
      <c r="EA482" s="39"/>
      <c r="EB482" s="39"/>
      <c r="EC482" s="39"/>
      <c r="ED482" s="39"/>
      <c r="EE482" s="39"/>
      <c r="EF482" s="39"/>
      <c r="EG482" s="39"/>
      <c r="EH482" s="39"/>
      <c r="EI482" s="39"/>
      <c r="EJ482" s="39"/>
      <c r="EK482" s="39"/>
      <c r="EL482" s="39"/>
      <c r="EM482" s="39"/>
      <c r="EN482" s="39"/>
      <c r="EO482" s="39"/>
      <c r="EP482" s="39"/>
      <c r="EQ482" s="39"/>
      <c r="ER482" s="39"/>
      <c r="ES482" s="39"/>
      <c r="ET482" s="39"/>
      <c r="EU482" s="39"/>
      <c r="EV482" s="39"/>
      <c r="EW482" s="39"/>
      <c r="EX482" s="39"/>
      <c r="EY482" s="39"/>
      <c r="EZ482" s="39"/>
      <c r="FA482" s="39"/>
      <c r="FB482" s="39"/>
      <c r="FC482" s="39"/>
      <c r="FD482" s="39"/>
      <c r="FE482" s="39"/>
      <c r="FF482" s="39"/>
      <c r="FG482" s="39"/>
      <c r="FH482" s="39"/>
      <c r="FI482" s="39"/>
      <c r="FJ482" s="39"/>
      <c r="FK482" s="39"/>
      <c r="FL482" s="39"/>
      <c r="FM482" s="39"/>
      <c r="FN482" s="39"/>
      <c r="FO482" s="39"/>
      <c r="FP482" s="39"/>
      <c r="FQ482" s="39"/>
      <c r="FR482" s="39"/>
      <c r="FS482" s="39"/>
      <c r="FT482" s="39"/>
      <c r="FU482" s="39"/>
      <c r="FV482" s="39"/>
      <c r="FW482" s="39"/>
      <c r="FX482" s="39"/>
      <c r="FY482" s="39"/>
      <c r="FZ482" s="39"/>
      <c r="GA482" s="39"/>
      <c r="GB482" s="39"/>
      <c r="GC482" s="39"/>
      <c r="GD482" s="39"/>
      <c r="GE482" s="39"/>
      <c r="GF482" s="39"/>
      <c r="GG482" s="39"/>
      <c r="GH482" s="39"/>
      <c r="GI482" s="39"/>
      <c r="GJ482" s="39"/>
      <c r="GK482" s="39"/>
      <c r="GL482" s="39"/>
      <c r="GM482" s="39"/>
    </row>
    <row r="483" spans="1:195" ht="12" customHeight="1" x14ac:dyDescent="0.2">
      <c r="A483" s="58">
        <v>435</v>
      </c>
      <c r="B483" s="36" t="s">
        <v>326</v>
      </c>
      <c r="C483" s="134" t="s">
        <v>247</v>
      </c>
      <c r="D483" s="42" t="s">
        <v>24</v>
      </c>
      <c r="E483" s="49">
        <v>2</v>
      </c>
      <c r="F483" s="76"/>
      <c r="G483" s="367"/>
      <c r="H483" s="383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39"/>
      <c r="CF483" s="39"/>
      <c r="CG483" s="39"/>
      <c r="CH483" s="39"/>
      <c r="CI483" s="39"/>
      <c r="CJ483" s="39"/>
      <c r="CK483" s="39"/>
      <c r="CL483" s="39"/>
      <c r="CM483" s="39"/>
      <c r="CN483" s="39"/>
      <c r="CO483" s="39"/>
      <c r="CP483" s="39"/>
      <c r="CQ483" s="39"/>
      <c r="CR483" s="39"/>
      <c r="CS483" s="39"/>
      <c r="CT483" s="39"/>
      <c r="CU483" s="39"/>
      <c r="CV483" s="39"/>
      <c r="CW483" s="39"/>
      <c r="CX483" s="39"/>
      <c r="CY483" s="39"/>
      <c r="CZ483" s="39"/>
      <c r="DA483" s="39"/>
      <c r="DB483" s="39"/>
      <c r="DC483" s="39"/>
      <c r="DD483" s="39"/>
      <c r="DE483" s="39"/>
      <c r="DF483" s="39"/>
      <c r="DG483" s="39"/>
      <c r="DH483" s="39"/>
      <c r="DI483" s="39"/>
      <c r="DJ483" s="39"/>
      <c r="DK483" s="39"/>
      <c r="DL483" s="39"/>
      <c r="DM483" s="39"/>
      <c r="DN483" s="39"/>
      <c r="DO483" s="39"/>
      <c r="DP483" s="39"/>
      <c r="DQ483" s="39"/>
      <c r="DR483" s="39"/>
      <c r="DS483" s="39"/>
      <c r="DT483" s="39"/>
      <c r="DU483" s="39"/>
      <c r="DV483" s="39"/>
      <c r="DW483" s="39"/>
      <c r="DX483" s="39"/>
      <c r="DY483" s="39"/>
      <c r="DZ483" s="39"/>
      <c r="EA483" s="39"/>
      <c r="EB483" s="39"/>
      <c r="EC483" s="39"/>
      <c r="ED483" s="39"/>
      <c r="EE483" s="39"/>
      <c r="EF483" s="39"/>
      <c r="EG483" s="39"/>
      <c r="EH483" s="39"/>
      <c r="EI483" s="39"/>
      <c r="EJ483" s="39"/>
      <c r="EK483" s="39"/>
      <c r="EL483" s="39"/>
      <c r="EM483" s="39"/>
      <c r="EN483" s="39"/>
      <c r="EO483" s="39"/>
      <c r="EP483" s="39"/>
      <c r="EQ483" s="39"/>
      <c r="ER483" s="39"/>
      <c r="ES483" s="39"/>
      <c r="ET483" s="39"/>
      <c r="EU483" s="39"/>
      <c r="EV483" s="39"/>
      <c r="EW483" s="39"/>
      <c r="EX483" s="39"/>
      <c r="EY483" s="39"/>
      <c r="EZ483" s="39"/>
      <c r="FA483" s="39"/>
      <c r="FB483" s="39"/>
      <c r="FC483" s="39"/>
      <c r="FD483" s="39"/>
      <c r="FE483" s="39"/>
      <c r="FF483" s="39"/>
      <c r="FG483" s="39"/>
      <c r="FH483" s="39"/>
      <c r="FI483" s="39"/>
      <c r="FJ483" s="39"/>
      <c r="FK483" s="39"/>
      <c r="FL483" s="39"/>
      <c r="FM483" s="39"/>
      <c r="FN483" s="39"/>
      <c r="FO483" s="39"/>
      <c r="FP483" s="39"/>
      <c r="FQ483" s="39"/>
      <c r="FR483" s="39"/>
      <c r="FS483" s="39"/>
      <c r="FT483" s="39"/>
      <c r="FU483" s="39"/>
      <c r="FV483" s="39"/>
      <c r="FW483" s="39"/>
      <c r="FX483" s="39"/>
      <c r="FY483" s="39"/>
      <c r="FZ483" s="39"/>
      <c r="GA483" s="39"/>
      <c r="GB483" s="39"/>
      <c r="GC483" s="39"/>
      <c r="GD483" s="39"/>
      <c r="GE483" s="39"/>
      <c r="GF483" s="39"/>
      <c r="GG483" s="39"/>
      <c r="GH483" s="39"/>
      <c r="GI483" s="39"/>
      <c r="GJ483" s="39"/>
      <c r="GK483" s="39"/>
      <c r="GL483" s="39"/>
      <c r="GM483" s="39"/>
    </row>
    <row r="484" spans="1:195" ht="12" customHeight="1" x14ac:dyDescent="0.2">
      <c r="A484" s="58">
        <v>436</v>
      </c>
      <c r="B484" s="36" t="s">
        <v>327</v>
      </c>
      <c r="C484" s="134" t="s">
        <v>248</v>
      </c>
      <c r="D484" s="42" t="s">
        <v>24</v>
      </c>
      <c r="E484" s="49">
        <v>5</v>
      </c>
      <c r="F484" s="76"/>
      <c r="G484" s="367"/>
      <c r="H484" s="383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39"/>
      <c r="CF484" s="39"/>
      <c r="CG484" s="39"/>
      <c r="CH484" s="39"/>
      <c r="CI484" s="39"/>
      <c r="CJ484" s="39"/>
      <c r="CK484" s="39"/>
      <c r="CL484" s="39"/>
      <c r="CM484" s="39"/>
      <c r="CN484" s="39"/>
      <c r="CO484" s="39"/>
      <c r="CP484" s="39"/>
      <c r="CQ484" s="39"/>
      <c r="CR484" s="39"/>
      <c r="CS484" s="39"/>
      <c r="CT484" s="39"/>
      <c r="CU484" s="39"/>
      <c r="CV484" s="39"/>
      <c r="CW484" s="39"/>
      <c r="CX484" s="39"/>
      <c r="CY484" s="39"/>
      <c r="CZ484" s="39"/>
      <c r="DA484" s="39"/>
      <c r="DB484" s="39"/>
      <c r="DC484" s="39"/>
      <c r="DD484" s="39"/>
      <c r="DE484" s="39"/>
      <c r="DF484" s="39"/>
      <c r="DG484" s="39"/>
      <c r="DH484" s="39"/>
      <c r="DI484" s="39"/>
      <c r="DJ484" s="39"/>
      <c r="DK484" s="39"/>
      <c r="DL484" s="39"/>
      <c r="DM484" s="39"/>
      <c r="DN484" s="39"/>
      <c r="DO484" s="39"/>
      <c r="DP484" s="39"/>
      <c r="DQ484" s="39"/>
      <c r="DR484" s="39"/>
      <c r="DS484" s="39"/>
      <c r="DT484" s="39"/>
      <c r="DU484" s="39"/>
      <c r="DV484" s="39"/>
      <c r="DW484" s="39"/>
      <c r="DX484" s="39"/>
      <c r="DY484" s="39"/>
      <c r="DZ484" s="39"/>
      <c r="EA484" s="39"/>
      <c r="EB484" s="39"/>
      <c r="EC484" s="39"/>
      <c r="ED484" s="39"/>
      <c r="EE484" s="39"/>
      <c r="EF484" s="39"/>
      <c r="EG484" s="39"/>
      <c r="EH484" s="39"/>
      <c r="EI484" s="39"/>
      <c r="EJ484" s="39"/>
      <c r="EK484" s="39"/>
      <c r="EL484" s="39"/>
      <c r="EM484" s="39"/>
      <c r="EN484" s="39"/>
      <c r="EO484" s="39"/>
      <c r="EP484" s="39"/>
      <c r="EQ484" s="39"/>
      <c r="ER484" s="39"/>
      <c r="ES484" s="39"/>
      <c r="ET484" s="39"/>
      <c r="EU484" s="39"/>
      <c r="EV484" s="39"/>
      <c r="EW484" s="39"/>
      <c r="EX484" s="39"/>
      <c r="EY484" s="39"/>
      <c r="EZ484" s="39"/>
      <c r="FA484" s="39"/>
      <c r="FB484" s="39"/>
      <c r="FC484" s="39"/>
      <c r="FD484" s="39"/>
      <c r="FE484" s="39"/>
      <c r="FF484" s="39"/>
      <c r="FG484" s="39"/>
      <c r="FH484" s="39"/>
      <c r="FI484" s="39"/>
      <c r="FJ484" s="39"/>
      <c r="FK484" s="39"/>
      <c r="FL484" s="39"/>
      <c r="FM484" s="39"/>
      <c r="FN484" s="39"/>
      <c r="FO484" s="39"/>
      <c r="FP484" s="39"/>
      <c r="FQ484" s="39"/>
      <c r="FR484" s="39"/>
      <c r="FS484" s="39"/>
      <c r="FT484" s="39"/>
      <c r="FU484" s="39"/>
      <c r="FV484" s="39"/>
      <c r="FW484" s="39"/>
      <c r="FX484" s="39"/>
      <c r="FY484" s="39"/>
      <c r="FZ484" s="39"/>
      <c r="GA484" s="39"/>
      <c r="GB484" s="39"/>
      <c r="GC484" s="39"/>
      <c r="GD484" s="39"/>
      <c r="GE484" s="39"/>
      <c r="GF484" s="39"/>
      <c r="GG484" s="39"/>
      <c r="GH484" s="39"/>
      <c r="GI484" s="39"/>
      <c r="GJ484" s="39"/>
      <c r="GK484" s="39"/>
      <c r="GL484" s="39"/>
      <c r="GM484" s="39"/>
    </row>
    <row r="485" spans="1:195" ht="12" customHeight="1" x14ac:dyDescent="0.2">
      <c r="A485" s="58">
        <v>437</v>
      </c>
      <c r="B485" s="36" t="s">
        <v>328</v>
      </c>
      <c r="C485" s="134" t="s">
        <v>249</v>
      </c>
      <c r="D485" s="42" t="s">
        <v>24</v>
      </c>
      <c r="E485" s="49">
        <v>1</v>
      </c>
      <c r="F485" s="76"/>
      <c r="G485" s="367"/>
      <c r="H485" s="383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39"/>
      <c r="CF485" s="39"/>
      <c r="CG485" s="39"/>
      <c r="CH485" s="39"/>
      <c r="CI485" s="39"/>
      <c r="CJ485" s="39"/>
      <c r="CK485" s="39"/>
      <c r="CL485" s="39"/>
      <c r="CM485" s="39"/>
      <c r="CN485" s="39"/>
      <c r="CO485" s="39"/>
      <c r="CP485" s="39"/>
      <c r="CQ485" s="39"/>
      <c r="CR485" s="39"/>
      <c r="CS485" s="39"/>
      <c r="CT485" s="39"/>
      <c r="CU485" s="39"/>
      <c r="CV485" s="39"/>
      <c r="CW485" s="39"/>
      <c r="CX485" s="39"/>
      <c r="CY485" s="39"/>
      <c r="CZ485" s="39"/>
      <c r="DA485" s="39"/>
      <c r="DB485" s="39"/>
      <c r="DC485" s="39"/>
      <c r="DD485" s="39"/>
      <c r="DE485" s="39"/>
      <c r="DF485" s="39"/>
      <c r="DG485" s="39"/>
      <c r="DH485" s="39"/>
      <c r="DI485" s="39"/>
      <c r="DJ485" s="39"/>
      <c r="DK485" s="39"/>
      <c r="DL485" s="39"/>
      <c r="DM485" s="39"/>
      <c r="DN485" s="39"/>
      <c r="DO485" s="39"/>
      <c r="DP485" s="39"/>
      <c r="DQ485" s="39"/>
      <c r="DR485" s="39"/>
      <c r="DS485" s="39"/>
      <c r="DT485" s="39"/>
      <c r="DU485" s="39"/>
      <c r="DV485" s="39"/>
      <c r="DW485" s="39"/>
      <c r="DX485" s="39"/>
      <c r="DY485" s="39"/>
      <c r="DZ485" s="39"/>
      <c r="EA485" s="39"/>
      <c r="EB485" s="39"/>
      <c r="EC485" s="39"/>
      <c r="ED485" s="39"/>
      <c r="EE485" s="39"/>
      <c r="EF485" s="39"/>
      <c r="EG485" s="39"/>
      <c r="EH485" s="39"/>
      <c r="EI485" s="39"/>
      <c r="EJ485" s="39"/>
      <c r="EK485" s="39"/>
      <c r="EL485" s="39"/>
      <c r="EM485" s="39"/>
      <c r="EN485" s="39"/>
      <c r="EO485" s="39"/>
      <c r="EP485" s="39"/>
      <c r="EQ485" s="39"/>
      <c r="ER485" s="39"/>
      <c r="ES485" s="39"/>
      <c r="ET485" s="39"/>
      <c r="EU485" s="39"/>
      <c r="EV485" s="39"/>
      <c r="EW485" s="39"/>
      <c r="EX485" s="39"/>
      <c r="EY485" s="39"/>
      <c r="EZ485" s="39"/>
      <c r="FA485" s="39"/>
      <c r="FB485" s="39"/>
      <c r="FC485" s="39"/>
      <c r="FD485" s="39"/>
      <c r="FE485" s="39"/>
      <c r="FF485" s="39"/>
      <c r="FG485" s="39"/>
      <c r="FH485" s="39"/>
      <c r="FI485" s="39"/>
      <c r="FJ485" s="39"/>
      <c r="FK485" s="39"/>
      <c r="FL485" s="39"/>
      <c r="FM485" s="39"/>
      <c r="FN485" s="39"/>
      <c r="FO485" s="39"/>
      <c r="FP485" s="39"/>
      <c r="FQ485" s="39"/>
      <c r="FR485" s="39"/>
      <c r="FS485" s="39"/>
      <c r="FT485" s="39"/>
      <c r="FU485" s="39"/>
      <c r="FV485" s="39"/>
      <c r="FW485" s="39"/>
      <c r="FX485" s="39"/>
      <c r="FY485" s="39"/>
      <c r="FZ485" s="39"/>
      <c r="GA485" s="39"/>
      <c r="GB485" s="39"/>
      <c r="GC485" s="39"/>
      <c r="GD485" s="39"/>
      <c r="GE485" s="39"/>
      <c r="GF485" s="39"/>
      <c r="GG485" s="39"/>
      <c r="GH485" s="39"/>
      <c r="GI485" s="39"/>
      <c r="GJ485" s="39"/>
      <c r="GK485" s="39"/>
      <c r="GL485" s="39"/>
      <c r="GM485" s="39"/>
    </row>
    <row r="486" spans="1:195" ht="12" customHeight="1" x14ac:dyDescent="0.2">
      <c r="A486" s="58">
        <v>438</v>
      </c>
      <c r="B486" s="36" t="s">
        <v>329</v>
      </c>
      <c r="C486" s="134" t="s">
        <v>250</v>
      </c>
      <c r="D486" s="42" t="s">
        <v>24</v>
      </c>
      <c r="E486" s="49">
        <v>1</v>
      </c>
      <c r="F486" s="76"/>
      <c r="G486" s="367"/>
      <c r="H486" s="383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39"/>
      <c r="CF486" s="39"/>
      <c r="CG486" s="39"/>
      <c r="CH486" s="39"/>
      <c r="CI486" s="39"/>
      <c r="CJ486" s="39"/>
      <c r="CK486" s="39"/>
      <c r="CL486" s="39"/>
      <c r="CM486" s="39"/>
      <c r="CN486" s="39"/>
      <c r="CO486" s="39"/>
      <c r="CP486" s="39"/>
      <c r="CQ486" s="39"/>
      <c r="CR486" s="39"/>
      <c r="CS486" s="39"/>
      <c r="CT486" s="39"/>
      <c r="CU486" s="39"/>
      <c r="CV486" s="39"/>
      <c r="CW486" s="39"/>
      <c r="CX486" s="39"/>
      <c r="CY486" s="39"/>
      <c r="CZ486" s="39"/>
      <c r="DA486" s="39"/>
      <c r="DB486" s="39"/>
      <c r="DC486" s="39"/>
      <c r="DD486" s="39"/>
      <c r="DE486" s="39"/>
      <c r="DF486" s="39"/>
      <c r="DG486" s="39"/>
      <c r="DH486" s="39"/>
      <c r="DI486" s="39"/>
      <c r="DJ486" s="39"/>
      <c r="DK486" s="39"/>
      <c r="DL486" s="39"/>
      <c r="DM486" s="39"/>
      <c r="DN486" s="39"/>
      <c r="DO486" s="39"/>
      <c r="DP486" s="39"/>
      <c r="DQ486" s="39"/>
      <c r="DR486" s="39"/>
      <c r="DS486" s="39"/>
      <c r="DT486" s="39"/>
      <c r="DU486" s="39"/>
      <c r="DV486" s="39"/>
      <c r="DW486" s="39"/>
      <c r="DX486" s="39"/>
      <c r="DY486" s="39"/>
      <c r="DZ486" s="39"/>
      <c r="EA486" s="39"/>
      <c r="EB486" s="39"/>
      <c r="EC486" s="39"/>
      <c r="ED486" s="39"/>
      <c r="EE486" s="39"/>
      <c r="EF486" s="39"/>
      <c r="EG486" s="39"/>
      <c r="EH486" s="39"/>
      <c r="EI486" s="39"/>
      <c r="EJ486" s="39"/>
      <c r="EK486" s="39"/>
      <c r="EL486" s="39"/>
      <c r="EM486" s="39"/>
      <c r="EN486" s="39"/>
      <c r="EO486" s="39"/>
      <c r="EP486" s="39"/>
      <c r="EQ486" s="39"/>
      <c r="ER486" s="39"/>
      <c r="ES486" s="39"/>
      <c r="ET486" s="39"/>
      <c r="EU486" s="39"/>
      <c r="EV486" s="39"/>
      <c r="EW486" s="39"/>
      <c r="EX486" s="39"/>
      <c r="EY486" s="39"/>
      <c r="EZ486" s="39"/>
      <c r="FA486" s="39"/>
      <c r="FB486" s="39"/>
      <c r="FC486" s="39"/>
      <c r="FD486" s="39"/>
      <c r="FE486" s="39"/>
      <c r="FF486" s="39"/>
      <c r="FG486" s="39"/>
      <c r="FH486" s="39"/>
      <c r="FI486" s="39"/>
      <c r="FJ486" s="39"/>
      <c r="FK486" s="39"/>
      <c r="FL486" s="39"/>
      <c r="FM486" s="39"/>
      <c r="FN486" s="39"/>
      <c r="FO486" s="39"/>
      <c r="FP486" s="39"/>
      <c r="FQ486" s="39"/>
      <c r="FR486" s="39"/>
      <c r="FS486" s="39"/>
      <c r="FT486" s="39"/>
      <c r="FU486" s="39"/>
      <c r="FV486" s="39"/>
      <c r="FW486" s="39"/>
      <c r="FX486" s="39"/>
      <c r="FY486" s="39"/>
      <c r="FZ486" s="39"/>
      <c r="GA486" s="39"/>
      <c r="GB486" s="39"/>
      <c r="GC486" s="39"/>
      <c r="GD486" s="39"/>
      <c r="GE486" s="39"/>
      <c r="GF486" s="39"/>
      <c r="GG486" s="39"/>
      <c r="GH486" s="39"/>
      <c r="GI486" s="39"/>
      <c r="GJ486" s="39"/>
      <c r="GK486" s="39"/>
      <c r="GL486" s="39"/>
      <c r="GM486" s="39"/>
    </row>
    <row r="487" spans="1:195" ht="12" customHeight="1" x14ac:dyDescent="0.2">
      <c r="A487" s="58">
        <v>439</v>
      </c>
      <c r="B487" s="36" t="s">
        <v>330</v>
      </c>
      <c r="C487" s="134" t="s">
        <v>251</v>
      </c>
      <c r="D487" s="42" t="s">
        <v>24</v>
      </c>
      <c r="E487" s="49">
        <v>4</v>
      </c>
      <c r="F487" s="76"/>
      <c r="G487" s="367"/>
      <c r="H487" s="383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39"/>
      <c r="CF487" s="39"/>
      <c r="CG487" s="39"/>
      <c r="CH487" s="39"/>
      <c r="CI487" s="39"/>
      <c r="CJ487" s="39"/>
      <c r="CK487" s="39"/>
      <c r="CL487" s="39"/>
      <c r="CM487" s="39"/>
      <c r="CN487" s="39"/>
      <c r="CO487" s="39"/>
      <c r="CP487" s="39"/>
      <c r="CQ487" s="39"/>
      <c r="CR487" s="39"/>
      <c r="CS487" s="39"/>
      <c r="CT487" s="39"/>
      <c r="CU487" s="39"/>
      <c r="CV487" s="39"/>
      <c r="CW487" s="39"/>
      <c r="CX487" s="39"/>
      <c r="CY487" s="39"/>
      <c r="CZ487" s="39"/>
      <c r="DA487" s="39"/>
      <c r="DB487" s="39"/>
      <c r="DC487" s="39"/>
      <c r="DD487" s="39"/>
      <c r="DE487" s="39"/>
      <c r="DF487" s="39"/>
      <c r="DG487" s="39"/>
      <c r="DH487" s="39"/>
      <c r="DI487" s="39"/>
      <c r="DJ487" s="39"/>
      <c r="DK487" s="39"/>
      <c r="DL487" s="39"/>
      <c r="DM487" s="39"/>
      <c r="DN487" s="39"/>
      <c r="DO487" s="39"/>
      <c r="DP487" s="39"/>
      <c r="DQ487" s="39"/>
      <c r="DR487" s="39"/>
      <c r="DS487" s="39"/>
      <c r="DT487" s="39"/>
      <c r="DU487" s="39"/>
      <c r="DV487" s="39"/>
      <c r="DW487" s="39"/>
      <c r="DX487" s="39"/>
      <c r="DY487" s="39"/>
      <c r="DZ487" s="39"/>
      <c r="EA487" s="39"/>
      <c r="EB487" s="39"/>
      <c r="EC487" s="39"/>
      <c r="ED487" s="39"/>
      <c r="EE487" s="39"/>
      <c r="EF487" s="39"/>
      <c r="EG487" s="39"/>
      <c r="EH487" s="39"/>
      <c r="EI487" s="39"/>
      <c r="EJ487" s="39"/>
      <c r="EK487" s="39"/>
      <c r="EL487" s="39"/>
      <c r="EM487" s="39"/>
      <c r="EN487" s="39"/>
      <c r="EO487" s="39"/>
      <c r="EP487" s="39"/>
      <c r="EQ487" s="39"/>
      <c r="ER487" s="39"/>
      <c r="ES487" s="39"/>
      <c r="ET487" s="39"/>
      <c r="EU487" s="39"/>
      <c r="EV487" s="39"/>
      <c r="EW487" s="39"/>
      <c r="EX487" s="39"/>
      <c r="EY487" s="39"/>
      <c r="EZ487" s="39"/>
      <c r="FA487" s="39"/>
      <c r="FB487" s="39"/>
      <c r="FC487" s="39"/>
      <c r="FD487" s="39"/>
      <c r="FE487" s="39"/>
      <c r="FF487" s="39"/>
      <c r="FG487" s="39"/>
      <c r="FH487" s="39"/>
      <c r="FI487" s="39"/>
      <c r="FJ487" s="39"/>
      <c r="FK487" s="39"/>
      <c r="FL487" s="39"/>
      <c r="FM487" s="39"/>
      <c r="FN487" s="39"/>
      <c r="FO487" s="39"/>
      <c r="FP487" s="39"/>
      <c r="FQ487" s="39"/>
      <c r="FR487" s="39"/>
      <c r="FS487" s="39"/>
      <c r="FT487" s="39"/>
      <c r="FU487" s="39"/>
      <c r="FV487" s="39"/>
      <c r="FW487" s="39"/>
      <c r="FX487" s="39"/>
      <c r="FY487" s="39"/>
      <c r="FZ487" s="39"/>
      <c r="GA487" s="39"/>
      <c r="GB487" s="39"/>
      <c r="GC487" s="39"/>
      <c r="GD487" s="39"/>
      <c r="GE487" s="39"/>
      <c r="GF487" s="39"/>
      <c r="GG487" s="39"/>
      <c r="GH487" s="39"/>
      <c r="GI487" s="39"/>
      <c r="GJ487" s="39"/>
      <c r="GK487" s="39"/>
      <c r="GL487" s="39"/>
      <c r="GM487" s="39"/>
    </row>
    <row r="488" spans="1:195" ht="12" customHeight="1" x14ac:dyDescent="0.2">
      <c r="A488" s="58">
        <v>440</v>
      </c>
      <c r="B488" s="36" t="s">
        <v>331</v>
      </c>
      <c r="C488" s="134" t="s">
        <v>252</v>
      </c>
      <c r="D488" s="42" t="s">
        <v>24</v>
      </c>
      <c r="E488" s="49">
        <v>12</v>
      </c>
      <c r="F488" s="76"/>
      <c r="G488" s="275"/>
      <c r="H488" s="383"/>
      <c r="I488" s="244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39"/>
      <c r="CF488" s="39"/>
      <c r="CG488" s="39"/>
      <c r="CH488" s="39"/>
      <c r="CI488" s="39"/>
      <c r="CJ488" s="39"/>
      <c r="CK488" s="39"/>
      <c r="CL488" s="39"/>
      <c r="CM488" s="39"/>
      <c r="CN488" s="39"/>
      <c r="CO488" s="39"/>
      <c r="CP488" s="39"/>
      <c r="CQ488" s="39"/>
      <c r="CR488" s="39"/>
      <c r="CS488" s="39"/>
      <c r="CT488" s="39"/>
      <c r="CU488" s="39"/>
      <c r="CV488" s="39"/>
      <c r="CW488" s="39"/>
      <c r="CX488" s="39"/>
      <c r="CY488" s="39"/>
      <c r="CZ488" s="39"/>
      <c r="DA488" s="39"/>
      <c r="DB488" s="39"/>
      <c r="DC488" s="39"/>
      <c r="DD488" s="39"/>
      <c r="DE488" s="39"/>
      <c r="DF488" s="39"/>
      <c r="DG488" s="39"/>
      <c r="DH488" s="39"/>
      <c r="DI488" s="39"/>
      <c r="DJ488" s="39"/>
      <c r="DK488" s="39"/>
      <c r="DL488" s="39"/>
      <c r="DM488" s="39"/>
      <c r="DN488" s="39"/>
      <c r="DO488" s="39"/>
      <c r="DP488" s="39"/>
      <c r="DQ488" s="39"/>
      <c r="DR488" s="39"/>
      <c r="DS488" s="39"/>
      <c r="DT488" s="39"/>
      <c r="DU488" s="39"/>
      <c r="DV488" s="39"/>
      <c r="DW488" s="39"/>
      <c r="DX488" s="39"/>
      <c r="DY488" s="39"/>
      <c r="DZ488" s="39"/>
      <c r="EA488" s="39"/>
      <c r="EB488" s="39"/>
      <c r="EC488" s="39"/>
      <c r="ED488" s="39"/>
      <c r="EE488" s="39"/>
      <c r="EF488" s="39"/>
      <c r="EG488" s="39"/>
      <c r="EH488" s="39"/>
      <c r="EI488" s="39"/>
      <c r="EJ488" s="39"/>
      <c r="EK488" s="39"/>
      <c r="EL488" s="39"/>
      <c r="EM488" s="39"/>
      <c r="EN488" s="39"/>
      <c r="EO488" s="39"/>
      <c r="EP488" s="39"/>
      <c r="EQ488" s="39"/>
      <c r="ER488" s="39"/>
      <c r="ES488" s="39"/>
      <c r="ET488" s="39"/>
      <c r="EU488" s="39"/>
      <c r="EV488" s="39"/>
      <c r="EW488" s="39"/>
      <c r="EX488" s="39"/>
      <c r="EY488" s="39"/>
      <c r="EZ488" s="39"/>
      <c r="FA488" s="39"/>
      <c r="FB488" s="39"/>
      <c r="FC488" s="39"/>
      <c r="FD488" s="39"/>
      <c r="FE488" s="39"/>
      <c r="FF488" s="39"/>
      <c r="FG488" s="39"/>
      <c r="FH488" s="39"/>
      <c r="FI488" s="39"/>
      <c r="FJ488" s="39"/>
      <c r="FK488" s="39"/>
      <c r="FL488" s="39"/>
      <c r="FM488" s="39"/>
      <c r="FN488" s="39"/>
      <c r="FO488" s="39"/>
      <c r="FP488" s="39"/>
      <c r="FQ488" s="39"/>
      <c r="FR488" s="39"/>
      <c r="FS488" s="39"/>
      <c r="FT488" s="39"/>
      <c r="FU488" s="39"/>
      <c r="FV488" s="39"/>
      <c r="FW488" s="39"/>
      <c r="FX488" s="39"/>
      <c r="FY488" s="39"/>
      <c r="FZ488" s="39"/>
      <c r="GA488" s="39"/>
      <c r="GB488" s="39"/>
      <c r="GC488" s="39"/>
      <c r="GD488" s="39"/>
      <c r="GE488" s="39"/>
      <c r="GF488" s="39"/>
      <c r="GG488" s="39"/>
      <c r="GH488" s="39"/>
      <c r="GI488" s="39"/>
      <c r="GJ488" s="39"/>
      <c r="GK488" s="39"/>
      <c r="GL488" s="39"/>
      <c r="GM488" s="39"/>
    </row>
    <row r="489" spans="1:195" ht="12" customHeight="1" x14ac:dyDescent="0.2">
      <c r="A489" s="58">
        <v>441</v>
      </c>
      <c r="B489" s="37" t="s">
        <v>332</v>
      </c>
      <c r="C489" s="180" t="s">
        <v>253</v>
      </c>
      <c r="D489" s="121" t="s">
        <v>24</v>
      </c>
      <c r="E489" s="75">
        <v>12</v>
      </c>
      <c r="F489" s="76"/>
      <c r="G489" s="275"/>
      <c r="H489" s="388"/>
      <c r="I489" s="243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39"/>
      <c r="CF489" s="39"/>
      <c r="CG489" s="39"/>
      <c r="CH489" s="39"/>
      <c r="CI489" s="39"/>
      <c r="CJ489" s="39"/>
      <c r="CK489" s="39"/>
      <c r="CL489" s="39"/>
      <c r="CM489" s="39"/>
      <c r="CN489" s="39"/>
      <c r="CO489" s="39"/>
      <c r="CP489" s="39"/>
      <c r="CQ489" s="39"/>
      <c r="CR489" s="39"/>
      <c r="CS489" s="39"/>
      <c r="CT489" s="39"/>
      <c r="CU489" s="39"/>
      <c r="CV489" s="39"/>
      <c r="CW489" s="39"/>
      <c r="CX489" s="39"/>
      <c r="CY489" s="39"/>
      <c r="CZ489" s="39"/>
      <c r="DA489" s="39"/>
      <c r="DB489" s="39"/>
      <c r="DC489" s="39"/>
      <c r="DD489" s="39"/>
      <c r="DE489" s="39"/>
      <c r="DF489" s="39"/>
      <c r="DG489" s="39"/>
      <c r="DH489" s="39"/>
      <c r="DI489" s="39"/>
      <c r="DJ489" s="39"/>
      <c r="DK489" s="39"/>
      <c r="DL489" s="39"/>
      <c r="DM489" s="39"/>
      <c r="DN489" s="39"/>
      <c r="DO489" s="39"/>
      <c r="DP489" s="39"/>
      <c r="DQ489" s="39"/>
      <c r="DR489" s="39"/>
      <c r="DS489" s="39"/>
      <c r="DT489" s="39"/>
      <c r="DU489" s="39"/>
      <c r="DV489" s="39"/>
      <c r="DW489" s="39"/>
      <c r="DX489" s="39"/>
      <c r="DY489" s="39"/>
      <c r="DZ489" s="39"/>
      <c r="EA489" s="39"/>
      <c r="EB489" s="39"/>
      <c r="EC489" s="39"/>
      <c r="ED489" s="39"/>
      <c r="EE489" s="39"/>
      <c r="EF489" s="39"/>
      <c r="EG489" s="39"/>
      <c r="EH489" s="39"/>
      <c r="EI489" s="39"/>
      <c r="EJ489" s="39"/>
      <c r="EK489" s="39"/>
      <c r="EL489" s="39"/>
      <c r="EM489" s="39"/>
      <c r="EN489" s="39"/>
      <c r="EO489" s="39"/>
      <c r="EP489" s="39"/>
      <c r="EQ489" s="39"/>
      <c r="ER489" s="39"/>
      <c r="ES489" s="39"/>
      <c r="ET489" s="39"/>
      <c r="EU489" s="39"/>
      <c r="EV489" s="39"/>
      <c r="EW489" s="39"/>
      <c r="EX489" s="39"/>
      <c r="EY489" s="39"/>
      <c r="EZ489" s="39"/>
      <c r="FA489" s="39"/>
      <c r="FB489" s="39"/>
      <c r="FC489" s="39"/>
      <c r="FD489" s="39"/>
      <c r="FE489" s="39"/>
      <c r="FF489" s="39"/>
      <c r="FG489" s="39"/>
      <c r="FH489" s="39"/>
      <c r="FI489" s="39"/>
      <c r="FJ489" s="39"/>
      <c r="FK489" s="39"/>
      <c r="FL489" s="39"/>
      <c r="FM489" s="39"/>
      <c r="FN489" s="39"/>
      <c r="FO489" s="39"/>
      <c r="FP489" s="39"/>
      <c r="FQ489" s="39"/>
      <c r="FR489" s="39"/>
      <c r="FS489" s="39"/>
      <c r="FT489" s="39"/>
      <c r="FU489" s="39"/>
      <c r="FV489" s="39"/>
      <c r="FW489" s="39"/>
      <c r="FX489" s="39"/>
      <c r="FY489" s="39"/>
      <c r="FZ489" s="39"/>
      <c r="GA489" s="39"/>
      <c r="GB489" s="39"/>
      <c r="GC489" s="39"/>
      <c r="GD489" s="39"/>
      <c r="GE489" s="39"/>
      <c r="GF489" s="39"/>
      <c r="GG489" s="39"/>
      <c r="GH489" s="39"/>
      <c r="GI489" s="39"/>
      <c r="GJ489" s="39"/>
      <c r="GK489" s="39"/>
      <c r="GL489" s="39"/>
      <c r="GM489" s="39"/>
    </row>
    <row r="490" spans="1:195" ht="22.5" customHeight="1" x14ac:dyDescent="0.2">
      <c r="A490" s="378"/>
      <c r="B490" s="392" t="s">
        <v>254</v>
      </c>
      <c r="C490" s="393"/>
      <c r="D490" s="393"/>
      <c r="E490" s="393"/>
      <c r="F490" s="394"/>
      <c r="G490" s="285">
        <f>SUM(G13:G489)</f>
        <v>0</v>
      </c>
      <c r="H490" s="390"/>
      <c r="I490" s="248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39"/>
      <c r="CF490" s="39"/>
      <c r="CG490" s="39"/>
      <c r="CH490" s="39"/>
      <c r="CI490" s="39"/>
      <c r="CJ490" s="39"/>
      <c r="CK490" s="39"/>
      <c r="CL490" s="39"/>
      <c r="CM490" s="39"/>
      <c r="CN490" s="39"/>
      <c r="CO490" s="39"/>
      <c r="CP490" s="39"/>
      <c r="CQ490" s="39"/>
      <c r="CR490" s="39"/>
      <c r="CS490" s="39"/>
      <c r="CT490" s="39"/>
      <c r="CU490" s="39"/>
      <c r="CV490" s="39"/>
      <c r="CW490" s="39"/>
      <c r="CX490" s="39"/>
      <c r="CY490" s="39"/>
      <c r="CZ490" s="39"/>
      <c r="DA490" s="39"/>
      <c r="DB490" s="39"/>
      <c r="DC490" s="39"/>
      <c r="DD490" s="39"/>
      <c r="DE490" s="39"/>
      <c r="DF490" s="39"/>
      <c r="DG490" s="39"/>
      <c r="DH490" s="39"/>
      <c r="DI490" s="39"/>
      <c r="DJ490" s="39"/>
      <c r="DK490" s="39"/>
      <c r="DL490" s="39"/>
      <c r="DM490" s="39"/>
      <c r="DN490" s="39"/>
      <c r="DO490" s="39"/>
      <c r="DP490" s="39"/>
      <c r="DQ490" s="39"/>
      <c r="DR490" s="39"/>
      <c r="DS490" s="39"/>
      <c r="DT490" s="39"/>
      <c r="DU490" s="39"/>
      <c r="DV490" s="39"/>
      <c r="DW490" s="39"/>
      <c r="DX490" s="39"/>
      <c r="DY490" s="39"/>
      <c r="DZ490" s="39"/>
      <c r="EA490" s="39"/>
      <c r="EB490" s="39"/>
      <c r="EC490" s="39"/>
      <c r="ED490" s="39"/>
      <c r="EE490" s="39"/>
      <c r="EF490" s="39"/>
      <c r="EG490" s="39"/>
      <c r="EH490" s="39"/>
      <c r="EI490" s="39"/>
      <c r="EJ490" s="39"/>
      <c r="EK490" s="39"/>
      <c r="EL490" s="39"/>
      <c r="EM490" s="39"/>
      <c r="EN490" s="39"/>
      <c r="EO490" s="39"/>
      <c r="EP490" s="39"/>
      <c r="EQ490" s="39"/>
      <c r="ER490" s="39"/>
      <c r="ES490" s="39"/>
      <c r="ET490" s="39"/>
      <c r="EU490" s="39"/>
      <c r="EV490" s="39"/>
      <c r="EW490" s="39"/>
      <c r="EX490" s="39"/>
      <c r="EY490" s="39"/>
      <c r="EZ490" s="39"/>
      <c r="FA490" s="39"/>
      <c r="FB490" s="39"/>
      <c r="FC490" s="39"/>
      <c r="FD490" s="39"/>
      <c r="FE490" s="39"/>
      <c r="FF490" s="39"/>
      <c r="FG490" s="39"/>
      <c r="FH490" s="39"/>
      <c r="FI490" s="39"/>
      <c r="FJ490" s="39"/>
      <c r="FK490" s="39"/>
      <c r="FL490" s="39"/>
      <c r="FM490" s="39"/>
      <c r="FN490" s="39"/>
      <c r="FO490" s="39"/>
      <c r="FP490" s="39"/>
      <c r="FQ490" s="39"/>
      <c r="FR490" s="39"/>
      <c r="FS490" s="39"/>
      <c r="FT490" s="39"/>
      <c r="FU490" s="39"/>
      <c r="FV490" s="39"/>
      <c r="FW490" s="39"/>
      <c r="FX490" s="39"/>
      <c r="FY490" s="39"/>
      <c r="FZ490" s="39"/>
      <c r="GA490" s="39"/>
      <c r="GB490" s="39"/>
      <c r="GC490" s="39"/>
      <c r="GD490" s="39"/>
      <c r="GE490" s="39"/>
      <c r="GF490" s="39"/>
      <c r="GG490" s="39"/>
      <c r="GH490" s="39"/>
      <c r="GI490" s="39"/>
      <c r="GJ490" s="39"/>
      <c r="GK490" s="39"/>
      <c r="GL490" s="39"/>
      <c r="GM490" s="39"/>
    </row>
    <row r="491" spans="1:195" x14ac:dyDescent="0.2">
      <c r="B491" s="201"/>
      <c r="C491" s="202"/>
      <c r="D491" s="203"/>
      <c r="E491" s="204"/>
      <c r="F491" s="205"/>
      <c r="G491" s="206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39"/>
      <c r="CF491" s="39"/>
      <c r="CG491" s="39"/>
      <c r="CH491" s="39"/>
      <c r="CI491" s="39"/>
      <c r="CJ491" s="39"/>
      <c r="CK491" s="39"/>
      <c r="CL491" s="39"/>
      <c r="CM491" s="39"/>
      <c r="CN491" s="39"/>
      <c r="CO491" s="39"/>
      <c r="CP491" s="39"/>
      <c r="CQ491" s="39"/>
      <c r="CR491" s="39"/>
      <c r="CS491" s="39"/>
      <c r="CT491" s="39"/>
      <c r="CU491" s="39"/>
      <c r="CV491" s="39"/>
      <c r="CW491" s="39"/>
      <c r="CX491" s="39"/>
      <c r="CY491" s="39"/>
      <c r="CZ491" s="39"/>
      <c r="DA491" s="39"/>
      <c r="DB491" s="39"/>
      <c r="DC491" s="39"/>
      <c r="DD491" s="39"/>
      <c r="DE491" s="39"/>
      <c r="DF491" s="39"/>
      <c r="DG491" s="39"/>
      <c r="DH491" s="39"/>
      <c r="DI491" s="39"/>
      <c r="DJ491" s="39"/>
      <c r="DK491" s="39"/>
      <c r="DL491" s="39"/>
      <c r="DM491" s="39"/>
      <c r="DN491" s="39"/>
      <c r="DO491" s="39"/>
      <c r="DP491" s="39"/>
      <c r="DQ491" s="39"/>
      <c r="DR491" s="39"/>
      <c r="DS491" s="39"/>
      <c r="DT491" s="39"/>
      <c r="DU491" s="39"/>
      <c r="DV491" s="39"/>
      <c r="DW491" s="39"/>
      <c r="DX491" s="39"/>
      <c r="DY491" s="39"/>
      <c r="DZ491" s="39"/>
      <c r="EA491" s="39"/>
      <c r="EB491" s="39"/>
      <c r="EC491" s="39"/>
      <c r="ED491" s="39"/>
      <c r="EE491" s="39"/>
      <c r="EF491" s="39"/>
      <c r="EG491" s="39"/>
      <c r="EH491" s="39"/>
      <c r="EI491" s="39"/>
      <c r="EJ491" s="39"/>
      <c r="EK491" s="39"/>
      <c r="EL491" s="39"/>
      <c r="EM491" s="39"/>
      <c r="EN491" s="39"/>
      <c r="EO491" s="39"/>
      <c r="EP491" s="39"/>
      <c r="EQ491" s="39"/>
      <c r="ER491" s="39"/>
      <c r="ES491" s="39"/>
      <c r="ET491" s="39"/>
      <c r="EU491" s="39"/>
      <c r="EV491" s="39"/>
      <c r="EW491" s="39"/>
      <c r="EX491" s="39"/>
      <c r="EY491" s="39"/>
      <c r="EZ491" s="39"/>
      <c r="FA491" s="39"/>
      <c r="FB491" s="39"/>
      <c r="FC491" s="39"/>
      <c r="FD491" s="39"/>
      <c r="FE491" s="39"/>
      <c r="FF491" s="39"/>
      <c r="FG491" s="39"/>
      <c r="FH491" s="39"/>
      <c r="FI491" s="39"/>
      <c r="FJ491" s="39"/>
      <c r="FK491" s="39"/>
      <c r="FL491" s="39"/>
      <c r="FM491" s="39"/>
      <c r="FN491" s="39"/>
      <c r="FO491" s="39"/>
      <c r="FP491" s="39"/>
      <c r="FQ491" s="39"/>
      <c r="FR491" s="39"/>
      <c r="FS491" s="39"/>
      <c r="FT491" s="39"/>
      <c r="FU491" s="39"/>
      <c r="FV491" s="39"/>
      <c r="FW491" s="39"/>
      <c r="FX491" s="39"/>
      <c r="FY491" s="39"/>
      <c r="FZ491" s="39"/>
      <c r="GA491" s="39"/>
      <c r="GB491" s="39"/>
      <c r="GC491" s="39"/>
      <c r="GD491" s="39"/>
      <c r="GE491" s="39"/>
      <c r="GF491" s="39"/>
      <c r="GG491" s="39"/>
      <c r="GH491" s="39"/>
      <c r="GI491" s="39"/>
      <c r="GJ491" s="39"/>
      <c r="GK491" s="39"/>
      <c r="GL491" s="39"/>
      <c r="GM491" s="39"/>
    </row>
    <row r="492" spans="1:195" x14ac:dyDescent="0.2">
      <c r="B492" s="38"/>
      <c r="C492" s="39"/>
      <c r="D492" s="39"/>
      <c r="E492" s="39"/>
      <c r="F492" s="39"/>
      <c r="G492" s="34"/>
      <c r="H492" s="39"/>
      <c r="I492" s="243" t="s">
        <v>17</v>
      </c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  <c r="BW492" s="39"/>
      <c r="BX492" s="39"/>
      <c r="BY492" s="39"/>
      <c r="BZ492" s="39"/>
      <c r="CA492" s="39"/>
      <c r="CB492" s="39"/>
      <c r="CC492" s="39"/>
      <c r="CD492" s="39"/>
      <c r="CE492" s="39"/>
      <c r="CF492" s="39"/>
      <c r="CG492" s="39"/>
      <c r="CH492" s="39"/>
      <c r="CI492" s="39"/>
      <c r="CJ492" s="39"/>
      <c r="CK492" s="39"/>
      <c r="CL492" s="39"/>
      <c r="CM492" s="39"/>
      <c r="CN492" s="39"/>
      <c r="CO492" s="39"/>
      <c r="CP492" s="39"/>
      <c r="CQ492" s="39"/>
      <c r="CR492" s="39"/>
      <c r="CS492" s="39"/>
      <c r="CT492" s="39"/>
      <c r="CU492" s="39"/>
      <c r="CV492" s="39"/>
      <c r="CW492" s="39"/>
      <c r="CX492" s="39"/>
      <c r="CY492" s="39"/>
      <c r="CZ492" s="39"/>
      <c r="DA492" s="39"/>
      <c r="DB492" s="39"/>
      <c r="DC492" s="39"/>
      <c r="DD492" s="39"/>
      <c r="DE492" s="39"/>
      <c r="DF492" s="39"/>
      <c r="DG492" s="39"/>
      <c r="DH492" s="39"/>
      <c r="DI492" s="39"/>
      <c r="DJ492" s="39"/>
      <c r="DK492" s="39"/>
      <c r="DL492" s="39"/>
      <c r="DM492" s="39"/>
      <c r="DN492" s="39"/>
      <c r="DO492" s="39"/>
      <c r="DP492" s="39"/>
      <c r="DQ492" s="39"/>
      <c r="DR492" s="39"/>
      <c r="DS492" s="39"/>
      <c r="DT492" s="39"/>
      <c r="DU492" s="39"/>
      <c r="DV492" s="39"/>
      <c r="DW492" s="39"/>
      <c r="DX492" s="39"/>
      <c r="DY492" s="39"/>
      <c r="DZ492" s="39"/>
      <c r="EA492" s="39"/>
      <c r="EB492" s="39"/>
      <c r="EC492" s="39"/>
      <c r="ED492" s="39"/>
      <c r="EE492" s="39"/>
      <c r="EF492" s="39"/>
      <c r="EG492" s="39"/>
      <c r="EH492" s="39"/>
      <c r="EI492" s="39"/>
      <c r="EJ492" s="39"/>
      <c r="EK492" s="39"/>
      <c r="EL492" s="39"/>
      <c r="EM492" s="39"/>
      <c r="EN492" s="39"/>
      <c r="EO492" s="39"/>
      <c r="EP492" s="39"/>
      <c r="EQ492" s="39"/>
      <c r="ER492" s="39"/>
      <c r="ES492" s="39"/>
      <c r="ET492" s="39"/>
      <c r="EU492" s="39"/>
      <c r="EV492" s="39"/>
      <c r="EW492" s="39"/>
      <c r="EX492" s="39"/>
      <c r="EY492" s="39"/>
      <c r="EZ492" s="39"/>
      <c r="FA492" s="39"/>
      <c r="FB492" s="39"/>
      <c r="FC492" s="39"/>
      <c r="FD492" s="39"/>
      <c r="FE492" s="39"/>
      <c r="FF492" s="39"/>
      <c r="FG492" s="39"/>
      <c r="FH492" s="39"/>
      <c r="FI492" s="39"/>
      <c r="FJ492" s="39"/>
      <c r="FK492" s="39"/>
      <c r="FL492" s="39"/>
      <c r="FM492" s="39"/>
      <c r="FN492" s="39"/>
      <c r="FO492" s="39"/>
      <c r="FP492" s="39"/>
      <c r="FQ492" s="39"/>
      <c r="FR492" s="39"/>
      <c r="FS492" s="39"/>
      <c r="FT492" s="39"/>
      <c r="FU492" s="39"/>
      <c r="FV492" s="39"/>
      <c r="FW492" s="39"/>
      <c r="FX492" s="39"/>
      <c r="FY492" s="39"/>
      <c r="FZ492" s="39"/>
      <c r="GA492" s="39"/>
      <c r="GB492" s="39"/>
      <c r="GC492" s="39"/>
      <c r="GD492" s="39"/>
      <c r="GE492" s="39"/>
      <c r="GF492" s="39"/>
      <c r="GG492" s="39"/>
      <c r="GH492" s="39"/>
      <c r="GI492" s="39"/>
      <c r="GJ492" s="39"/>
      <c r="GK492" s="39"/>
      <c r="GL492" s="39"/>
      <c r="GM492" s="39"/>
    </row>
    <row r="493" spans="1:195" x14ac:dyDescent="0.2">
      <c r="B493" s="39"/>
      <c r="C493" s="39"/>
      <c r="D493" s="39"/>
      <c r="E493" s="39"/>
      <c r="F493" s="39"/>
      <c r="G493" s="34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39"/>
      <c r="CF493" s="39"/>
      <c r="CG493" s="39"/>
      <c r="CH493" s="39"/>
      <c r="CI493" s="39"/>
      <c r="CJ493" s="39"/>
      <c r="CK493" s="39"/>
      <c r="CL493" s="39"/>
      <c r="CM493" s="39"/>
      <c r="CN493" s="39"/>
      <c r="CO493" s="39"/>
      <c r="CP493" s="39"/>
      <c r="CQ493" s="39"/>
      <c r="CR493" s="39"/>
      <c r="CS493" s="39"/>
      <c r="CT493" s="39"/>
      <c r="CU493" s="39"/>
      <c r="CV493" s="39"/>
      <c r="CW493" s="39"/>
      <c r="CX493" s="39"/>
      <c r="CY493" s="39"/>
      <c r="CZ493" s="39"/>
      <c r="DA493" s="39"/>
      <c r="DB493" s="39"/>
      <c r="DC493" s="39"/>
      <c r="DD493" s="39"/>
      <c r="DE493" s="39"/>
      <c r="DF493" s="39"/>
      <c r="DG493" s="39"/>
      <c r="DH493" s="39"/>
      <c r="DI493" s="39"/>
      <c r="DJ493" s="39"/>
      <c r="DK493" s="39"/>
      <c r="DL493" s="39"/>
      <c r="DM493" s="39"/>
      <c r="DN493" s="39"/>
      <c r="DO493" s="39"/>
      <c r="DP493" s="39"/>
      <c r="DQ493" s="39"/>
      <c r="DR493" s="39"/>
      <c r="DS493" s="39"/>
      <c r="DT493" s="39"/>
      <c r="DU493" s="39"/>
      <c r="DV493" s="39"/>
      <c r="DW493" s="39"/>
      <c r="DX493" s="39"/>
      <c r="DY493" s="39"/>
      <c r="DZ493" s="39"/>
      <c r="EA493" s="39"/>
      <c r="EB493" s="39"/>
      <c r="EC493" s="39"/>
      <c r="ED493" s="39"/>
      <c r="EE493" s="39"/>
      <c r="EF493" s="39"/>
      <c r="EG493" s="39"/>
      <c r="EH493" s="39"/>
      <c r="EI493" s="39"/>
      <c r="EJ493" s="39"/>
      <c r="EK493" s="39"/>
      <c r="EL493" s="39"/>
      <c r="EM493" s="39"/>
      <c r="EN493" s="39"/>
      <c r="EO493" s="39"/>
      <c r="EP493" s="39"/>
      <c r="EQ493" s="39"/>
      <c r="ER493" s="39"/>
      <c r="ES493" s="39"/>
      <c r="ET493" s="39"/>
      <c r="EU493" s="39"/>
      <c r="EV493" s="39"/>
      <c r="EW493" s="39"/>
      <c r="EX493" s="39"/>
      <c r="EY493" s="39"/>
      <c r="EZ493" s="39"/>
      <c r="FA493" s="39"/>
      <c r="FB493" s="39"/>
      <c r="FC493" s="39"/>
      <c r="FD493" s="39"/>
      <c r="FE493" s="39"/>
      <c r="FF493" s="39"/>
      <c r="FG493" s="39"/>
      <c r="FH493" s="39"/>
      <c r="FI493" s="39"/>
      <c r="FJ493" s="39"/>
      <c r="FK493" s="39"/>
      <c r="FL493" s="39"/>
      <c r="FM493" s="39"/>
      <c r="FN493" s="39"/>
      <c r="FO493" s="39"/>
      <c r="FP493" s="39"/>
      <c r="FQ493" s="39"/>
      <c r="FR493" s="39"/>
      <c r="FS493" s="39"/>
      <c r="FT493" s="39"/>
      <c r="FU493" s="39"/>
      <c r="FV493" s="39"/>
      <c r="FW493" s="39"/>
      <c r="FX493" s="39"/>
      <c r="FY493" s="39"/>
      <c r="FZ493" s="39"/>
      <c r="GA493" s="39"/>
      <c r="GB493" s="39"/>
      <c r="GC493" s="39"/>
      <c r="GD493" s="39"/>
      <c r="GE493" s="39"/>
      <c r="GF493" s="39"/>
      <c r="GG493" s="39"/>
      <c r="GH493" s="39"/>
      <c r="GI493" s="39"/>
      <c r="GJ493" s="39"/>
      <c r="GK493" s="39"/>
      <c r="GL493" s="39"/>
      <c r="GM493" s="39"/>
    </row>
    <row r="494" spans="1:195" x14ac:dyDescent="0.2">
      <c r="G494" s="131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39"/>
      <c r="CF494" s="39"/>
      <c r="CG494" s="39"/>
      <c r="CH494" s="39"/>
      <c r="CI494" s="39"/>
      <c r="CJ494" s="39"/>
      <c r="CK494" s="39"/>
      <c r="CL494" s="39"/>
      <c r="CM494" s="39"/>
      <c r="CN494" s="39"/>
      <c r="CO494" s="39"/>
      <c r="CP494" s="39"/>
      <c r="CQ494" s="39"/>
      <c r="CR494" s="39"/>
      <c r="CS494" s="39"/>
      <c r="CT494" s="39"/>
      <c r="CU494" s="39"/>
      <c r="CV494" s="39"/>
      <c r="CW494" s="39"/>
      <c r="CX494" s="39"/>
      <c r="CY494" s="39"/>
      <c r="CZ494" s="39"/>
      <c r="DA494" s="39"/>
      <c r="DB494" s="39"/>
      <c r="DC494" s="39"/>
      <c r="DD494" s="39"/>
      <c r="DE494" s="39"/>
      <c r="DF494" s="39"/>
      <c r="DG494" s="39"/>
      <c r="DH494" s="39"/>
      <c r="DI494" s="39"/>
      <c r="DJ494" s="39"/>
      <c r="DK494" s="39"/>
      <c r="DL494" s="39"/>
      <c r="DM494" s="39"/>
      <c r="DN494" s="39"/>
      <c r="DO494" s="39"/>
      <c r="DP494" s="39"/>
      <c r="DQ494" s="39"/>
      <c r="DR494" s="39"/>
      <c r="DS494" s="39"/>
      <c r="DT494" s="39"/>
      <c r="DU494" s="39"/>
      <c r="DV494" s="39"/>
      <c r="DW494" s="39"/>
      <c r="DX494" s="39"/>
      <c r="DY494" s="39"/>
      <c r="DZ494" s="39"/>
      <c r="EA494" s="39"/>
      <c r="EB494" s="39"/>
      <c r="EC494" s="39"/>
      <c r="ED494" s="39"/>
      <c r="EE494" s="39"/>
      <c r="EF494" s="39"/>
      <c r="EG494" s="39"/>
      <c r="EH494" s="39"/>
      <c r="EI494" s="39"/>
      <c r="EJ494" s="39"/>
      <c r="EK494" s="39"/>
      <c r="EL494" s="39"/>
      <c r="EM494" s="39"/>
      <c r="EN494" s="39"/>
      <c r="EO494" s="39"/>
      <c r="EP494" s="39"/>
      <c r="EQ494" s="39"/>
      <c r="ER494" s="39"/>
      <c r="ES494" s="39"/>
      <c r="ET494" s="39"/>
      <c r="EU494" s="39"/>
      <c r="EV494" s="39"/>
      <c r="EW494" s="39"/>
      <c r="EX494" s="39"/>
      <c r="EY494" s="39"/>
      <c r="EZ494" s="39"/>
      <c r="FA494" s="39"/>
      <c r="FB494" s="39"/>
      <c r="FC494" s="39"/>
      <c r="FD494" s="39"/>
      <c r="FE494" s="39"/>
      <c r="FF494" s="39"/>
      <c r="FG494" s="39"/>
      <c r="FH494" s="39"/>
      <c r="FI494" s="39"/>
      <c r="FJ494" s="39"/>
      <c r="FK494" s="39"/>
      <c r="FL494" s="39"/>
      <c r="FM494" s="39"/>
      <c r="FN494" s="39"/>
      <c r="FO494" s="39"/>
      <c r="FP494" s="39"/>
      <c r="FQ494" s="39"/>
      <c r="FR494" s="39"/>
      <c r="FS494" s="39"/>
      <c r="FT494" s="39"/>
      <c r="FU494" s="39"/>
      <c r="FV494" s="39"/>
      <c r="FW494" s="39"/>
      <c r="FX494" s="39"/>
      <c r="FY494" s="39"/>
      <c r="FZ494" s="39"/>
      <c r="GA494" s="39"/>
      <c r="GB494" s="39"/>
      <c r="GC494" s="39"/>
      <c r="GD494" s="39"/>
      <c r="GE494" s="39"/>
      <c r="GF494" s="39"/>
      <c r="GG494" s="39"/>
      <c r="GH494" s="39"/>
      <c r="GI494" s="39"/>
      <c r="GJ494" s="39"/>
      <c r="GK494" s="39"/>
      <c r="GL494" s="39"/>
      <c r="GM494" s="39"/>
    </row>
    <row r="495" spans="1:195" x14ac:dyDescent="0.2">
      <c r="G495" s="131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39"/>
      <c r="CF495" s="39"/>
      <c r="CG495" s="39"/>
      <c r="CH495" s="39"/>
      <c r="CI495" s="39"/>
      <c r="CJ495" s="39"/>
      <c r="CK495" s="39"/>
      <c r="CL495" s="39"/>
      <c r="CM495" s="39"/>
      <c r="CN495" s="39"/>
      <c r="CO495" s="39"/>
      <c r="CP495" s="39"/>
      <c r="CQ495" s="39"/>
      <c r="CR495" s="39"/>
      <c r="CS495" s="39"/>
      <c r="CT495" s="39"/>
      <c r="CU495" s="39"/>
      <c r="CV495" s="39"/>
      <c r="CW495" s="39"/>
      <c r="CX495" s="39"/>
      <c r="CY495" s="39"/>
      <c r="CZ495" s="39"/>
      <c r="DA495" s="39"/>
      <c r="DB495" s="39"/>
      <c r="DC495" s="39"/>
      <c r="DD495" s="39"/>
      <c r="DE495" s="39"/>
      <c r="DF495" s="39"/>
      <c r="DG495" s="39"/>
      <c r="DH495" s="39"/>
      <c r="DI495" s="39"/>
      <c r="DJ495" s="39"/>
      <c r="DK495" s="39"/>
      <c r="DL495" s="39"/>
      <c r="DM495" s="39"/>
      <c r="DN495" s="39"/>
      <c r="DO495" s="39"/>
      <c r="DP495" s="39"/>
      <c r="DQ495" s="39"/>
      <c r="DR495" s="39"/>
      <c r="DS495" s="39"/>
      <c r="DT495" s="39"/>
      <c r="DU495" s="39"/>
      <c r="DV495" s="39"/>
      <c r="DW495" s="39"/>
      <c r="DX495" s="39"/>
      <c r="DY495" s="39"/>
      <c r="DZ495" s="39"/>
      <c r="EA495" s="39"/>
      <c r="EB495" s="39"/>
      <c r="EC495" s="39"/>
      <c r="ED495" s="39"/>
      <c r="EE495" s="39"/>
      <c r="EF495" s="39"/>
      <c r="EG495" s="39"/>
      <c r="EH495" s="39"/>
      <c r="EI495" s="39"/>
      <c r="EJ495" s="39"/>
      <c r="EK495" s="39"/>
      <c r="EL495" s="39"/>
      <c r="EM495" s="39"/>
      <c r="EN495" s="39"/>
      <c r="EO495" s="39"/>
      <c r="EP495" s="39"/>
      <c r="EQ495" s="39"/>
      <c r="ER495" s="39"/>
      <c r="ES495" s="39"/>
      <c r="ET495" s="39"/>
      <c r="EU495" s="39"/>
      <c r="EV495" s="39"/>
      <c r="EW495" s="39"/>
      <c r="EX495" s="39"/>
      <c r="EY495" s="39"/>
      <c r="EZ495" s="39"/>
      <c r="FA495" s="39"/>
      <c r="FB495" s="39"/>
      <c r="FC495" s="39"/>
      <c r="FD495" s="39"/>
      <c r="FE495" s="39"/>
      <c r="FF495" s="39"/>
      <c r="FG495" s="39"/>
      <c r="FH495" s="39"/>
      <c r="FI495" s="39"/>
      <c r="FJ495" s="39"/>
      <c r="FK495" s="39"/>
      <c r="FL495" s="39"/>
      <c r="FM495" s="39"/>
      <c r="FN495" s="39"/>
      <c r="FO495" s="39"/>
      <c r="FP495" s="39"/>
      <c r="FQ495" s="39"/>
      <c r="FR495" s="39"/>
      <c r="FS495" s="39"/>
      <c r="FT495" s="39"/>
      <c r="FU495" s="39"/>
      <c r="FV495" s="39"/>
      <c r="FW495" s="39"/>
      <c r="FX495" s="39"/>
      <c r="FY495" s="39"/>
      <c r="FZ495" s="39"/>
      <c r="GA495" s="39"/>
      <c r="GB495" s="39"/>
      <c r="GC495" s="39"/>
      <c r="GD495" s="39"/>
      <c r="GE495" s="39"/>
      <c r="GF495" s="39"/>
      <c r="GG495" s="39"/>
      <c r="GH495" s="39"/>
      <c r="GI495" s="39"/>
      <c r="GJ495" s="39"/>
      <c r="GK495" s="39"/>
      <c r="GL495" s="39"/>
      <c r="GM495" s="39"/>
    </row>
    <row r="496" spans="1:195" x14ac:dyDescent="0.2">
      <c r="G496" s="131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39"/>
      <c r="CF496" s="39"/>
      <c r="CG496" s="39"/>
      <c r="CH496" s="39"/>
      <c r="CI496" s="39"/>
      <c r="CJ496" s="39"/>
      <c r="CK496" s="39"/>
      <c r="CL496" s="39"/>
      <c r="CM496" s="39"/>
      <c r="CN496" s="39"/>
      <c r="CO496" s="39"/>
      <c r="CP496" s="39"/>
      <c r="CQ496" s="39"/>
      <c r="CR496" s="39"/>
      <c r="CS496" s="39"/>
      <c r="CT496" s="39"/>
      <c r="CU496" s="39"/>
      <c r="CV496" s="39"/>
      <c r="CW496" s="39"/>
      <c r="CX496" s="39"/>
      <c r="CY496" s="39"/>
      <c r="CZ496" s="39"/>
      <c r="DA496" s="39"/>
      <c r="DB496" s="39"/>
      <c r="DC496" s="39"/>
      <c r="DD496" s="39"/>
      <c r="DE496" s="39"/>
      <c r="DF496" s="39"/>
      <c r="DG496" s="39"/>
      <c r="DH496" s="39"/>
      <c r="DI496" s="39"/>
      <c r="DJ496" s="39"/>
      <c r="DK496" s="39"/>
      <c r="DL496" s="39"/>
      <c r="DM496" s="39"/>
      <c r="DN496" s="39"/>
      <c r="DO496" s="39"/>
      <c r="DP496" s="39"/>
      <c r="DQ496" s="39"/>
      <c r="DR496" s="39"/>
      <c r="DS496" s="39"/>
      <c r="DT496" s="39"/>
      <c r="DU496" s="39"/>
      <c r="DV496" s="39"/>
      <c r="DW496" s="39"/>
      <c r="DX496" s="39"/>
      <c r="DY496" s="39"/>
      <c r="DZ496" s="39"/>
      <c r="EA496" s="39"/>
      <c r="EB496" s="39"/>
      <c r="EC496" s="39"/>
      <c r="ED496" s="39"/>
      <c r="EE496" s="39"/>
      <c r="EF496" s="39"/>
      <c r="EG496" s="39"/>
      <c r="EH496" s="39"/>
      <c r="EI496" s="39"/>
      <c r="EJ496" s="39"/>
      <c r="EK496" s="39"/>
      <c r="EL496" s="39"/>
      <c r="EM496" s="39"/>
      <c r="EN496" s="39"/>
      <c r="EO496" s="39"/>
      <c r="EP496" s="39"/>
      <c r="EQ496" s="39"/>
      <c r="ER496" s="39"/>
      <c r="ES496" s="39"/>
      <c r="ET496" s="39"/>
      <c r="EU496" s="39"/>
      <c r="EV496" s="39"/>
      <c r="EW496" s="39"/>
      <c r="EX496" s="39"/>
      <c r="EY496" s="39"/>
      <c r="EZ496" s="39"/>
      <c r="FA496" s="39"/>
      <c r="FB496" s="39"/>
      <c r="FC496" s="39"/>
      <c r="FD496" s="39"/>
      <c r="FE496" s="39"/>
      <c r="FF496" s="39"/>
      <c r="FG496" s="39"/>
      <c r="FH496" s="39"/>
      <c r="FI496" s="39"/>
      <c r="FJ496" s="39"/>
      <c r="FK496" s="39"/>
      <c r="FL496" s="39"/>
      <c r="FM496" s="39"/>
      <c r="FN496" s="39"/>
      <c r="FO496" s="39"/>
      <c r="FP496" s="39"/>
      <c r="FQ496" s="39"/>
      <c r="FR496" s="39"/>
      <c r="FS496" s="39"/>
      <c r="FT496" s="39"/>
      <c r="FU496" s="39"/>
      <c r="FV496" s="39"/>
      <c r="FW496" s="39"/>
      <c r="FX496" s="39"/>
      <c r="FY496" s="39"/>
      <c r="FZ496" s="39"/>
      <c r="GA496" s="39"/>
      <c r="GB496" s="39"/>
      <c r="GC496" s="39"/>
      <c r="GD496" s="39"/>
      <c r="GE496" s="39"/>
      <c r="GF496" s="39"/>
      <c r="GG496" s="39"/>
      <c r="GH496" s="39"/>
      <c r="GI496" s="39"/>
      <c r="GJ496" s="39"/>
      <c r="GK496" s="39"/>
      <c r="GL496" s="39"/>
      <c r="GM496" s="39"/>
    </row>
    <row r="497" spans="8:195" x14ac:dyDescent="0.2"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39"/>
      <c r="CF497" s="39"/>
      <c r="CG497" s="39"/>
      <c r="CH497" s="39"/>
      <c r="CI497" s="39"/>
      <c r="CJ497" s="39"/>
      <c r="CK497" s="39"/>
      <c r="CL497" s="39"/>
      <c r="CM497" s="39"/>
      <c r="CN497" s="39"/>
      <c r="CO497" s="39"/>
      <c r="CP497" s="39"/>
      <c r="CQ497" s="39"/>
      <c r="CR497" s="39"/>
      <c r="CS497" s="39"/>
      <c r="CT497" s="39"/>
      <c r="CU497" s="39"/>
      <c r="CV497" s="39"/>
      <c r="CW497" s="39"/>
      <c r="CX497" s="39"/>
      <c r="CY497" s="39"/>
      <c r="CZ497" s="39"/>
      <c r="DA497" s="39"/>
      <c r="DB497" s="39"/>
      <c r="DC497" s="39"/>
      <c r="DD497" s="39"/>
      <c r="DE497" s="39"/>
      <c r="DF497" s="39"/>
      <c r="DG497" s="39"/>
      <c r="DH497" s="39"/>
      <c r="DI497" s="39"/>
      <c r="DJ497" s="39"/>
      <c r="DK497" s="39"/>
      <c r="DL497" s="39"/>
      <c r="DM497" s="39"/>
      <c r="DN497" s="39"/>
      <c r="DO497" s="39"/>
      <c r="DP497" s="39"/>
      <c r="DQ497" s="39"/>
      <c r="DR497" s="39"/>
      <c r="DS497" s="39"/>
      <c r="DT497" s="39"/>
      <c r="DU497" s="39"/>
      <c r="DV497" s="39"/>
      <c r="DW497" s="39"/>
      <c r="DX497" s="39"/>
      <c r="DY497" s="39"/>
      <c r="DZ497" s="39"/>
      <c r="EA497" s="39"/>
      <c r="EB497" s="39"/>
      <c r="EC497" s="39"/>
      <c r="ED497" s="39"/>
      <c r="EE497" s="39"/>
      <c r="EF497" s="39"/>
      <c r="EG497" s="39"/>
      <c r="EH497" s="39"/>
      <c r="EI497" s="39"/>
      <c r="EJ497" s="39"/>
      <c r="EK497" s="39"/>
      <c r="EL497" s="39"/>
      <c r="EM497" s="39"/>
      <c r="EN497" s="39"/>
      <c r="EO497" s="39"/>
      <c r="EP497" s="39"/>
      <c r="EQ497" s="39"/>
      <c r="ER497" s="39"/>
      <c r="ES497" s="39"/>
      <c r="ET497" s="39"/>
      <c r="EU497" s="39"/>
      <c r="EV497" s="39"/>
      <c r="EW497" s="39"/>
      <c r="EX497" s="39"/>
      <c r="EY497" s="39"/>
      <c r="EZ497" s="39"/>
      <c r="FA497" s="39"/>
      <c r="FB497" s="39"/>
      <c r="FC497" s="39"/>
      <c r="FD497" s="39"/>
      <c r="FE497" s="39"/>
      <c r="FF497" s="39"/>
      <c r="FG497" s="39"/>
      <c r="FH497" s="39"/>
      <c r="FI497" s="39"/>
      <c r="FJ497" s="39"/>
      <c r="FK497" s="39"/>
      <c r="FL497" s="39"/>
      <c r="FM497" s="39"/>
      <c r="FN497" s="39"/>
      <c r="FO497" s="39"/>
      <c r="FP497" s="39"/>
      <c r="FQ497" s="39"/>
      <c r="FR497" s="39"/>
      <c r="FS497" s="39"/>
      <c r="FT497" s="39"/>
      <c r="FU497" s="39"/>
      <c r="FV497" s="39"/>
      <c r="FW497" s="39"/>
      <c r="FX497" s="39"/>
      <c r="FY497" s="39"/>
      <c r="FZ497" s="39"/>
      <c r="GA497" s="39"/>
      <c r="GB497" s="39"/>
      <c r="GC497" s="39"/>
      <c r="GD497" s="39"/>
      <c r="GE497" s="39"/>
      <c r="GF497" s="39"/>
      <c r="GG497" s="39"/>
      <c r="GH497" s="39"/>
      <c r="GI497" s="39"/>
      <c r="GJ497" s="39"/>
      <c r="GK497" s="39"/>
      <c r="GL497" s="39"/>
      <c r="GM497" s="39"/>
    </row>
    <row r="498" spans="8:195" x14ac:dyDescent="0.2"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39"/>
      <c r="CF498" s="39"/>
      <c r="CG498" s="39"/>
      <c r="CH498" s="39"/>
      <c r="CI498" s="39"/>
      <c r="CJ498" s="39"/>
      <c r="CK498" s="39"/>
      <c r="CL498" s="39"/>
      <c r="CM498" s="39"/>
      <c r="CN498" s="39"/>
      <c r="CO498" s="39"/>
      <c r="CP498" s="39"/>
      <c r="CQ498" s="39"/>
      <c r="CR498" s="39"/>
      <c r="CS498" s="39"/>
      <c r="CT498" s="39"/>
      <c r="CU498" s="39"/>
      <c r="CV498" s="39"/>
      <c r="CW498" s="39"/>
      <c r="CX498" s="39"/>
      <c r="CY498" s="39"/>
      <c r="CZ498" s="39"/>
      <c r="DA498" s="39"/>
      <c r="DB498" s="39"/>
      <c r="DC498" s="39"/>
      <c r="DD498" s="39"/>
      <c r="DE498" s="39"/>
      <c r="DF498" s="39"/>
      <c r="DG498" s="39"/>
      <c r="DH498" s="39"/>
      <c r="DI498" s="39"/>
      <c r="DJ498" s="39"/>
      <c r="DK498" s="39"/>
      <c r="DL498" s="39"/>
      <c r="DM498" s="39"/>
      <c r="DN498" s="39"/>
      <c r="DO498" s="39"/>
      <c r="DP498" s="39"/>
      <c r="DQ498" s="39"/>
      <c r="DR498" s="39"/>
      <c r="DS498" s="39"/>
      <c r="DT498" s="39"/>
      <c r="DU498" s="39"/>
      <c r="DV498" s="39"/>
      <c r="DW498" s="39"/>
      <c r="DX498" s="39"/>
      <c r="DY498" s="39"/>
      <c r="DZ498" s="39"/>
      <c r="EA498" s="39"/>
      <c r="EB498" s="39"/>
      <c r="EC498" s="39"/>
      <c r="ED498" s="39"/>
      <c r="EE498" s="39"/>
      <c r="EF498" s="39"/>
      <c r="EG498" s="39"/>
      <c r="EH498" s="39"/>
      <c r="EI498" s="39"/>
      <c r="EJ498" s="39"/>
      <c r="EK498" s="39"/>
      <c r="EL498" s="39"/>
      <c r="EM498" s="39"/>
      <c r="EN498" s="39"/>
      <c r="EO498" s="39"/>
      <c r="EP498" s="39"/>
      <c r="EQ498" s="39"/>
      <c r="ER498" s="39"/>
      <c r="ES498" s="39"/>
      <c r="ET498" s="39"/>
      <c r="EU498" s="39"/>
      <c r="EV498" s="39"/>
      <c r="EW498" s="39"/>
      <c r="EX498" s="39"/>
      <c r="EY498" s="39"/>
      <c r="EZ498" s="39"/>
      <c r="FA498" s="39"/>
      <c r="FB498" s="39"/>
      <c r="FC498" s="39"/>
      <c r="FD498" s="39"/>
      <c r="FE498" s="39"/>
      <c r="FF498" s="39"/>
      <c r="FG498" s="39"/>
      <c r="FH498" s="39"/>
      <c r="FI498" s="39"/>
      <c r="FJ498" s="39"/>
      <c r="FK498" s="39"/>
      <c r="FL498" s="39"/>
      <c r="FM498" s="39"/>
      <c r="FN498" s="39"/>
      <c r="FO498" s="39"/>
      <c r="FP498" s="39"/>
      <c r="FQ498" s="39"/>
      <c r="FR498" s="39"/>
      <c r="FS498" s="39"/>
      <c r="FT498" s="39"/>
      <c r="FU498" s="39"/>
      <c r="FV498" s="39"/>
      <c r="FW498" s="39"/>
      <c r="FX498" s="39"/>
      <c r="FY498" s="39"/>
      <c r="FZ498" s="39"/>
      <c r="GA498" s="39"/>
      <c r="GB498" s="39"/>
      <c r="GC498" s="39"/>
      <c r="GD498" s="39"/>
      <c r="GE498" s="39"/>
      <c r="GF498" s="39"/>
      <c r="GG498" s="39"/>
      <c r="GH498" s="39"/>
      <c r="GI498" s="39"/>
      <c r="GJ498" s="39"/>
      <c r="GK498" s="39"/>
      <c r="GL498" s="39"/>
      <c r="GM498" s="39"/>
    </row>
    <row r="499" spans="8:195" x14ac:dyDescent="0.2"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39"/>
      <c r="CF499" s="39"/>
      <c r="CG499" s="39"/>
      <c r="CH499" s="39"/>
      <c r="CI499" s="39"/>
      <c r="CJ499" s="39"/>
      <c r="CK499" s="39"/>
      <c r="CL499" s="39"/>
      <c r="CM499" s="39"/>
      <c r="CN499" s="39"/>
      <c r="CO499" s="39"/>
      <c r="CP499" s="39"/>
      <c r="CQ499" s="39"/>
      <c r="CR499" s="39"/>
      <c r="CS499" s="39"/>
      <c r="CT499" s="39"/>
      <c r="CU499" s="39"/>
      <c r="CV499" s="39"/>
      <c r="CW499" s="39"/>
      <c r="CX499" s="39"/>
      <c r="CY499" s="39"/>
      <c r="CZ499" s="39"/>
      <c r="DA499" s="39"/>
      <c r="DB499" s="39"/>
      <c r="DC499" s="39"/>
      <c r="DD499" s="39"/>
      <c r="DE499" s="39"/>
      <c r="DF499" s="39"/>
      <c r="DG499" s="39"/>
      <c r="DH499" s="39"/>
      <c r="DI499" s="39"/>
      <c r="DJ499" s="39"/>
      <c r="DK499" s="39"/>
      <c r="DL499" s="39"/>
      <c r="DM499" s="39"/>
      <c r="DN499" s="39"/>
      <c r="DO499" s="39"/>
      <c r="DP499" s="39"/>
      <c r="DQ499" s="39"/>
      <c r="DR499" s="39"/>
      <c r="DS499" s="39"/>
      <c r="DT499" s="39"/>
      <c r="DU499" s="39"/>
      <c r="DV499" s="39"/>
      <c r="DW499" s="39"/>
      <c r="DX499" s="39"/>
      <c r="DY499" s="39"/>
      <c r="DZ499" s="39"/>
      <c r="EA499" s="39"/>
      <c r="EB499" s="39"/>
      <c r="EC499" s="39"/>
      <c r="ED499" s="39"/>
      <c r="EE499" s="39"/>
      <c r="EF499" s="39"/>
      <c r="EG499" s="39"/>
      <c r="EH499" s="39"/>
      <c r="EI499" s="39"/>
      <c r="EJ499" s="39"/>
      <c r="EK499" s="39"/>
      <c r="EL499" s="39"/>
      <c r="EM499" s="39"/>
      <c r="EN499" s="39"/>
      <c r="EO499" s="39"/>
      <c r="EP499" s="39"/>
      <c r="EQ499" s="39"/>
      <c r="ER499" s="39"/>
      <c r="ES499" s="39"/>
      <c r="ET499" s="39"/>
      <c r="EU499" s="39"/>
      <c r="EV499" s="39"/>
      <c r="EW499" s="39"/>
      <c r="EX499" s="39"/>
      <c r="EY499" s="39"/>
      <c r="EZ499" s="39"/>
      <c r="FA499" s="39"/>
      <c r="FB499" s="39"/>
      <c r="FC499" s="39"/>
      <c r="FD499" s="39"/>
      <c r="FE499" s="39"/>
      <c r="FF499" s="39"/>
      <c r="FG499" s="39"/>
      <c r="FH499" s="39"/>
      <c r="FI499" s="39"/>
      <c r="FJ499" s="39"/>
      <c r="FK499" s="39"/>
      <c r="FL499" s="39"/>
      <c r="FM499" s="39"/>
      <c r="FN499" s="39"/>
      <c r="FO499" s="39"/>
      <c r="FP499" s="39"/>
      <c r="FQ499" s="39"/>
      <c r="FR499" s="39"/>
      <c r="FS499" s="39"/>
      <c r="FT499" s="39"/>
      <c r="FU499" s="39"/>
      <c r="FV499" s="39"/>
      <c r="FW499" s="39"/>
      <c r="FX499" s="39"/>
      <c r="FY499" s="39"/>
      <c r="FZ499" s="39"/>
      <c r="GA499" s="39"/>
      <c r="GB499" s="39"/>
      <c r="GC499" s="39"/>
      <c r="GD499" s="39"/>
      <c r="GE499" s="39"/>
      <c r="GF499" s="39"/>
      <c r="GG499" s="39"/>
      <c r="GH499" s="39"/>
      <c r="GI499" s="39"/>
      <c r="GJ499" s="39"/>
      <c r="GK499" s="39"/>
      <c r="GL499" s="39"/>
      <c r="GM499" s="39"/>
    </row>
    <row r="500" spans="8:195" x14ac:dyDescent="0.2"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39"/>
      <c r="CF500" s="39"/>
      <c r="CG500" s="39"/>
      <c r="CH500" s="39"/>
      <c r="CI500" s="39"/>
      <c r="CJ500" s="39"/>
      <c r="CK500" s="39"/>
      <c r="CL500" s="39"/>
      <c r="CM500" s="39"/>
      <c r="CN500" s="39"/>
      <c r="CO500" s="39"/>
      <c r="CP500" s="39"/>
      <c r="CQ500" s="39"/>
      <c r="CR500" s="39"/>
      <c r="CS500" s="39"/>
      <c r="CT500" s="39"/>
      <c r="CU500" s="39"/>
      <c r="CV500" s="39"/>
      <c r="CW500" s="39"/>
      <c r="CX500" s="39"/>
      <c r="CY500" s="39"/>
      <c r="CZ500" s="39"/>
      <c r="DA500" s="39"/>
      <c r="DB500" s="39"/>
      <c r="DC500" s="39"/>
      <c r="DD500" s="39"/>
      <c r="DE500" s="39"/>
      <c r="DF500" s="39"/>
      <c r="DG500" s="39"/>
      <c r="DH500" s="39"/>
      <c r="DI500" s="39"/>
      <c r="DJ500" s="39"/>
      <c r="DK500" s="39"/>
      <c r="DL500" s="39"/>
      <c r="DM500" s="39"/>
      <c r="DN500" s="39"/>
      <c r="DO500" s="39"/>
      <c r="DP500" s="39"/>
      <c r="DQ500" s="39"/>
      <c r="DR500" s="39"/>
      <c r="DS500" s="39"/>
      <c r="DT500" s="39"/>
      <c r="DU500" s="39"/>
      <c r="DV500" s="39"/>
      <c r="DW500" s="39"/>
      <c r="DX500" s="39"/>
      <c r="DY500" s="39"/>
      <c r="DZ500" s="39"/>
      <c r="EA500" s="39"/>
      <c r="EB500" s="39"/>
      <c r="EC500" s="39"/>
      <c r="ED500" s="39"/>
      <c r="EE500" s="39"/>
      <c r="EF500" s="39"/>
      <c r="EG500" s="39"/>
      <c r="EH500" s="39"/>
      <c r="EI500" s="39"/>
      <c r="EJ500" s="39"/>
      <c r="EK500" s="39"/>
      <c r="EL500" s="39"/>
      <c r="EM500" s="39"/>
      <c r="EN500" s="39"/>
      <c r="EO500" s="39"/>
      <c r="EP500" s="39"/>
      <c r="EQ500" s="39"/>
      <c r="ER500" s="39"/>
      <c r="ES500" s="39"/>
      <c r="ET500" s="39"/>
      <c r="EU500" s="39"/>
      <c r="EV500" s="39"/>
      <c r="EW500" s="39"/>
      <c r="EX500" s="39"/>
      <c r="EY500" s="39"/>
      <c r="EZ500" s="39"/>
      <c r="FA500" s="39"/>
      <c r="FB500" s="39"/>
      <c r="FC500" s="39"/>
      <c r="FD500" s="39"/>
      <c r="FE500" s="39"/>
      <c r="FF500" s="39"/>
      <c r="FG500" s="39"/>
      <c r="FH500" s="39"/>
      <c r="FI500" s="39"/>
      <c r="FJ500" s="39"/>
      <c r="FK500" s="39"/>
      <c r="FL500" s="39"/>
      <c r="FM500" s="39"/>
      <c r="FN500" s="39"/>
      <c r="FO500" s="39"/>
      <c r="FP500" s="39"/>
      <c r="FQ500" s="39"/>
      <c r="FR500" s="39"/>
      <c r="FS500" s="39"/>
      <c r="FT500" s="39"/>
      <c r="FU500" s="39"/>
      <c r="FV500" s="39"/>
      <c r="FW500" s="39"/>
      <c r="FX500" s="39"/>
      <c r="FY500" s="39"/>
      <c r="FZ500" s="39"/>
      <c r="GA500" s="39"/>
      <c r="GB500" s="39"/>
      <c r="GC500" s="39"/>
      <c r="GD500" s="39"/>
      <c r="GE500" s="39"/>
      <c r="GF500" s="39"/>
      <c r="GG500" s="39"/>
      <c r="GH500" s="39"/>
      <c r="GI500" s="39"/>
      <c r="GJ500" s="39"/>
      <c r="GK500" s="39"/>
      <c r="GL500" s="39"/>
      <c r="GM500" s="39"/>
    </row>
    <row r="501" spans="8:195" x14ac:dyDescent="0.2"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39"/>
      <c r="CF501" s="39"/>
      <c r="CG501" s="39"/>
      <c r="CH501" s="39"/>
      <c r="CI501" s="39"/>
      <c r="CJ501" s="39"/>
      <c r="CK501" s="39"/>
      <c r="CL501" s="39"/>
      <c r="CM501" s="39"/>
      <c r="CN501" s="39"/>
      <c r="CO501" s="39"/>
      <c r="CP501" s="39"/>
      <c r="CQ501" s="39"/>
      <c r="CR501" s="39"/>
      <c r="CS501" s="39"/>
      <c r="CT501" s="39"/>
      <c r="CU501" s="39"/>
      <c r="CV501" s="39"/>
      <c r="CW501" s="39"/>
      <c r="CX501" s="39"/>
      <c r="CY501" s="39"/>
      <c r="CZ501" s="39"/>
      <c r="DA501" s="39"/>
      <c r="DB501" s="39"/>
      <c r="DC501" s="39"/>
      <c r="DD501" s="39"/>
      <c r="DE501" s="39"/>
      <c r="DF501" s="39"/>
      <c r="DG501" s="39"/>
      <c r="DH501" s="39"/>
      <c r="DI501" s="39"/>
      <c r="DJ501" s="39"/>
      <c r="DK501" s="39"/>
      <c r="DL501" s="39"/>
      <c r="DM501" s="39"/>
      <c r="DN501" s="39"/>
      <c r="DO501" s="39"/>
      <c r="DP501" s="39"/>
      <c r="DQ501" s="39"/>
      <c r="DR501" s="39"/>
      <c r="DS501" s="39"/>
      <c r="DT501" s="39"/>
      <c r="DU501" s="39"/>
      <c r="DV501" s="39"/>
      <c r="DW501" s="39"/>
      <c r="DX501" s="39"/>
      <c r="DY501" s="39"/>
      <c r="DZ501" s="39"/>
      <c r="EA501" s="39"/>
      <c r="EB501" s="39"/>
      <c r="EC501" s="39"/>
      <c r="ED501" s="39"/>
      <c r="EE501" s="39"/>
      <c r="EF501" s="39"/>
      <c r="EG501" s="39"/>
      <c r="EH501" s="39"/>
      <c r="EI501" s="39"/>
      <c r="EJ501" s="39"/>
      <c r="EK501" s="39"/>
      <c r="EL501" s="39"/>
      <c r="EM501" s="39"/>
      <c r="EN501" s="39"/>
      <c r="EO501" s="39"/>
      <c r="EP501" s="39"/>
      <c r="EQ501" s="39"/>
      <c r="ER501" s="39"/>
      <c r="ES501" s="39"/>
      <c r="ET501" s="39"/>
      <c r="EU501" s="39"/>
      <c r="EV501" s="39"/>
      <c r="EW501" s="39"/>
      <c r="EX501" s="39"/>
      <c r="EY501" s="39"/>
      <c r="EZ501" s="39"/>
      <c r="FA501" s="39"/>
      <c r="FB501" s="39"/>
      <c r="FC501" s="39"/>
      <c r="FD501" s="39"/>
      <c r="FE501" s="39"/>
      <c r="FF501" s="39"/>
      <c r="FG501" s="39"/>
      <c r="FH501" s="39"/>
      <c r="FI501" s="39"/>
      <c r="FJ501" s="39"/>
      <c r="FK501" s="39"/>
      <c r="FL501" s="39"/>
      <c r="FM501" s="39"/>
      <c r="FN501" s="39"/>
      <c r="FO501" s="39"/>
      <c r="FP501" s="39"/>
      <c r="FQ501" s="39"/>
      <c r="FR501" s="39"/>
      <c r="FS501" s="39"/>
      <c r="FT501" s="39"/>
      <c r="FU501" s="39"/>
      <c r="FV501" s="39"/>
      <c r="FW501" s="39"/>
      <c r="FX501" s="39"/>
      <c r="FY501" s="39"/>
      <c r="FZ501" s="39"/>
      <c r="GA501" s="39"/>
      <c r="GB501" s="39"/>
      <c r="GC501" s="39"/>
      <c r="GD501" s="39"/>
      <c r="GE501" s="39"/>
      <c r="GF501" s="39"/>
      <c r="GG501" s="39"/>
      <c r="GH501" s="39"/>
      <c r="GI501" s="39"/>
      <c r="GJ501" s="39"/>
      <c r="GK501" s="39"/>
      <c r="GL501" s="39"/>
      <c r="GM501" s="39"/>
    </row>
    <row r="502" spans="8:195" x14ac:dyDescent="0.2"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39"/>
      <c r="CF502" s="39"/>
      <c r="CG502" s="39"/>
      <c r="CH502" s="39"/>
      <c r="CI502" s="39"/>
      <c r="CJ502" s="39"/>
      <c r="CK502" s="39"/>
      <c r="CL502" s="39"/>
      <c r="CM502" s="39"/>
      <c r="CN502" s="39"/>
      <c r="CO502" s="39"/>
      <c r="CP502" s="39"/>
      <c r="CQ502" s="39"/>
      <c r="CR502" s="39"/>
      <c r="CS502" s="39"/>
      <c r="CT502" s="39"/>
      <c r="CU502" s="39"/>
      <c r="CV502" s="39"/>
      <c r="CW502" s="39"/>
      <c r="CX502" s="39"/>
      <c r="CY502" s="39"/>
      <c r="CZ502" s="39"/>
      <c r="DA502" s="39"/>
      <c r="DB502" s="39"/>
      <c r="DC502" s="39"/>
      <c r="DD502" s="39"/>
      <c r="DE502" s="39"/>
      <c r="DF502" s="39"/>
      <c r="DG502" s="39"/>
      <c r="DH502" s="39"/>
      <c r="DI502" s="39"/>
      <c r="DJ502" s="39"/>
      <c r="DK502" s="39"/>
      <c r="DL502" s="39"/>
      <c r="DM502" s="39"/>
      <c r="DN502" s="39"/>
      <c r="DO502" s="39"/>
      <c r="DP502" s="39"/>
      <c r="DQ502" s="39"/>
      <c r="DR502" s="39"/>
      <c r="DS502" s="39"/>
      <c r="DT502" s="39"/>
      <c r="DU502" s="39"/>
      <c r="DV502" s="39"/>
      <c r="DW502" s="39"/>
      <c r="DX502" s="39"/>
      <c r="DY502" s="39"/>
      <c r="DZ502" s="39"/>
      <c r="EA502" s="39"/>
      <c r="EB502" s="39"/>
      <c r="EC502" s="39"/>
      <c r="ED502" s="39"/>
      <c r="EE502" s="39"/>
      <c r="EF502" s="39"/>
      <c r="EG502" s="39"/>
      <c r="EH502" s="39"/>
      <c r="EI502" s="39"/>
      <c r="EJ502" s="39"/>
      <c r="EK502" s="39"/>
      <c r="EL502" s="39"/>
      <c r="EM502" s="39"/>
      <c r="EN502" s="39"/>
      <c r="EO502" s="39"/>
      <c r="EP502" s="39"/>
      <c r="EQ502" s="39"/>
      <c r="ER502" s="39"/>
      <c r="ES502" s="39"/>
      <c r="ET502" s="39"/>
      <c r="EU502" s="39"/>
      <c r="EV502" s="39"/>
      <c r="EW502" s="39"/>
      <c r="EX502" s="39"/>
      <c r="EY502" s="39"/>
      <c r="EZ502" s="39"/>
      <c r="FA502" s="39"/>
      <c r="FB502" s="39"/>
      <c r="FC502" s="39"/>
      <c r="FD502" s="39"/>
      <c r="FE502" s="39"/>
      <c r="FF502" s="39"/>
      <c r="FG502" s="39"/>
      <c r="FH502" s="39"/>
      <c r="FI502" s="39"/>
      <c r="FJ502" s="39"/>
      <c r="FK502" s="39"/>
      <c r="FL502" s="39"/>
      <c r="FM502" s="39"/>
      <c r="FN502" s="39"/>
      <c r="FO502" s="39"/>
      <c r="FP502" s="39"/>
      <c r="FQ502" s="39"/>
      <c r="FR502" s="39"/>
      <c r="FS502" s="39"/>
      <c r="FT502" s="39"/>
      <c r="FU502" s="39"/>
      <c r="FV502" s="39"/>
      <c r="FW502" s="39"/>
      <c r="FX502" s="39"/>
      <c r="FY502" s="39"/>
      <c r="FZ502" s="39"/>
      <c r="GA502" s="39"/>
      <c r="GB502" s="39"/>
      <c r="GC502" s="39"/>
      <c r="GD502" s="39"/>
      <c r="GE502" s="39"/>
      <c r="GF502" s="39"/>
      <c r="GG502" s="39"/>
      <c r="GH502" s="39"/>
      <c r="GI502" s="39"/>
      <c r="GJ502" s="39"/>
      <c r="GK502" s="39"/>
      <c r="GL502" s="39"/>
      <c r="GM502" s="39"/>
    </row>
    <row r="503" spans="8:195" x14ac:dyDescent="0.2"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39"/>
      <c r="CF503" s="39"/>
      <c r="CG503" s="39"/>
      <c r="CH503" s="39"/>
      <c r="CI503" s="39"/>
      <c r="CJ503" s="39"/>
      <c r="CK503" s="39"/>
      <c r="CL503" s="39"/>
      <c r="CM503" s="39"/>
      <c r="CN503" s="39"/>
      <c r="CO503" s="39"/>
      <c r="CP503" s="39"/>
      <c r="CQ503" s="39"/>
      <c r="CR503" s="39"/>
      <c r="CS503" s="39"/>
      <c r="CT503" s="39"/>
      <c r="CU503" s="39"/>
      <c r="CV503" s="39"/>
      <c r="CW503" s="39"/>
      <c r="CX503" s="39"/>
      <c r="CY503" s="39"/>
      <c r="CZ503" s="39"/>
      <c r="DA503" s="39"/>
      <c r="DB503" s="39"/>
      <c r="DC503" s="39"/>
      <c r="DD503" s="39"/>
      <c r="DE503" s="39"/>
      <c r="DF503" s="39"/>
      <c r="DG503" s="39"/>
      <c r="DH503" s="39"/>
      <c r="DI503" s="39"/>
      <c r="DJ503" s="39"/>
      <c r="DK503" s="39"/>
      <c r="DL503" s="39"/>
      <c r="DM503" s="39"/>
      <c r="DN503" s="39"/>
      <c r="DO503" s="39"/>
      <c r="DP503" s="39"/>
      <c r="DQ503" s="39"/>
      <c r="DR503" s="39"/>
      <c r="DS503" s="39"/>
      <c r="DT503" s="39"/>
      <c r="DU503" s="39"/>
      <c r="DV503" s="39"/>
      <c r="DW503" s="39"/>
      <c r="DX503" s="39"/>
      <c r="DY503" s="39"/>
      <c r="DZ503" s="39"/>
      <c r="EA503" s="39"/>
      <c r="EB503" s="39"/>
      <c r="EC503" s="39"/>
      <c r="ED503" s="39"/>
      <c r="EE503" s="39"/>
      <c r="EF503" s="39"/>
      <c r="EG503" s="39"/>
      <c r="EH503" s="39"/>
      <c r="EI503" s="39"/>
      <c r="EJ503" s="39"/>
      <c r="EK503" s="39"/>
      <c r="EL503" s="39"/>
      <c r="EM503" s="39"/>
      <c r="EN503" s="39"/>
      <c r="EO503" s="39"/>
      <c r="EP503" s="39"/>
      <c r="EQ503" s="39"/>
      <c r="ER503" s="39"/>
      <c r="ES503" s="39"/>
      <c r="ET503" s="39"/>
      <c r="EU503" s="39"/>
      <c r="EV503" s="39"/>
      <c r="EW503" s="39"/>
      <c r="EX503" s="39"/>
      <c r="EY503" s="39"/>
      <c r="EZ503" s="39"/>
      <c r="FA503" s="39"/>
      <c r="FB503" s="39"/>
      <c r="FC503" s="39"/>
      <c r="FD503" s="39"/>
      <c r="FE503" s="39"/>
      <c r="FF503" s="39"/>
      <c r="FG503" s="39"/>
      <c r="FH503" s="39"/>
      <c r="FI503" s="39"/>
      <c r="FJ503" s="39"/>
      <c r="FK503" s="39"/>
      <c r="FL503" s="39"/>
      <c r="FM503" s="39"/>
      <c r="FN503" s="39"/>
      <c r="FO503" s="39"/>
      <c r="FP503" s="39"/>
      <c r="FQ503" s="39"/>
      <c r="FR503" s="39"/>
      <c r="FS503" s="39"/>
      <c r="FT503" s="39"/>
      <c r="FU503" s="39"/>
      <c r="FV503" s="39"/>
      <c r="FW503" s="39"/>
      <c r="FX503" s="39"/>
      <c r="FY503" s="39"/>
      <c r="FZ503" s="39"/>
      <c r="GA503" s="39"/>
      <c r="GB503" s="39"/>
      <c r="GC503" s="39"/>
      <c r="GD503" s="39"/>
      <c r="GE503" s="39"/>
      <c r="GF503" s="39"/>
      <c r="GG503" s="39"/>
      <c r="GH503" s="39"/>
      <c r="GI503" s="39"/>
      <c r="GJ503" s="39"/>
      <c r="GK503" s="39"/>
      <c r="GL503" s="39"/>
      <c r="GM503" s="39"/>
    </row>
    <row r="504" spans="8:195" x14ac:dyDescent="0.2"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39"/>
      <c r="CF504" s="39"/>
      <c r="CG504" s="39"/>
      <c r="CH504" s="39"/>
      <c r="CI504" s="39"/>
      <c r="CJ504" s="39"/>
      <c r="CK504" s="39"/>
      <c r="CL504" s="39"/>
      <c r="CM504" s="39"/>
      <c r="CN504" s="39"/>
      <c r="CO504" s="39"/>
      <c r="CP504" s="39"/>
      <c r="CQ504" s="39"/>
      <c r="CR504" s="39"/>
      <c r="CS504" s="39"/>
      <c r="CT504" s="39"/>
      <c r="CU504" s="39"/>
      <c r="CV504" s="39"/>
      <c r="CW504" s="39"/>
      <c r="CX504" s="39"/>
      <c r="CY504" s="39"/>
      <c r="CZ504" s="39"/>
      <c r="DA504" s="39"/>
      <c r="DB504" s="39"/>
      <c r="DC504" s="39"/>
      <c r="DD504" s="39"/>
      <c r="DE504" s="39"/>
      <c r="DF504" s="39"/>
      <c r="DG504" s="39"/>
      <c r="DH504" s="39"/>
      <c r="DI504" s="39"/>
      <c r="DJ504" s="39"/>
      <c r="DK504" s="39"/>
      <c r="DL504" s="39"/>
      <c r="DM504" s="39"/>
      <c r="DN504" s="39"/>
      <c r="DO504" s="39"/>
      <c r="DP504" s="39"/>
      <c r="DQ504" s="39"/>
      <c r="DR504" s="39"/>
      <c r="DS504" s="39"/>
      <c r="DT504" s="39"/>
      <c r="DU504" s="39"/>
      <c r="DV504" s="39"/>
      <c r="DW504" s="39"/>
      <c r="DX504" s="39"/>
      <c r="DY504" s="39"/>
      <c r="DZ504" s="39"/>
      <c r="EA504" s="39"/>
      <c r="EB504" s="39"/>
      <c r="EC504" s="39"/>
      <c r="ED504" s="39"/>
      <c r="EE504" s="39"/>
      <c r="EF504" s="39"/>
      <c r="EG504" s="39"/>
      <c r="EH504" s="39"/>
      <c r="EI504" s="39"/>
      <c r="EJ504" s="39"/>
      <c r="EK504" s="39"/>
      <c r="EL504" s="39"/>
      <c r="EM504" s="39"/>
      <c r="EN504" s="39"/>
      <c r="EO504" s="39"/>
      <c r="EP504" s="39"/>
      <c r="EQ504" s="39"/>
      <c r="ER504" s="39"/>
      <c r="ES504" s="39"/>
      <c r="ET504" s="39"/>
      <c r="EU504" s="39"/>
      <c r="EV504" s="39"/>
      <c r="EW504" s="39"/>
      <c r="EX504" s="39"/>
      <c r="EY504" s="39"/>
      <c r="EZ504" s="39"/>
      <c r="FA504" s="39"/>
      <c r="FB504" s="39"/>
      <c r="FC504" s="39"/>
      <c r="FD504" s="39"/>
      <c r="FE504" s="39"/>
      <c r="FF504" s="39"/>
      <c r="FG504" s="39"/>
      <c r="FH504" s="39"/>
      <c r="FI504" s="39"/>
      <c r="FJ504" s="39"/>
      <c r="FK504" s="39"/>
      <c r="FL504" s="39"/>
      <c r="FM504" s="39"/>
      <c r="FN504" s="39"/>
      <c r="FO504" s="39"/>
      <c r="FP504" s="39"/>
      <c r="FQ504" s="39"/>
      <c r="FR504" s="39"/>
      <c r="FS504" s="39"/>
      <c r="FT504" s="39"/>
      <c r="FU504" s="39"/>
      <c r="FV504" s="39"/>
      <c r="FW504" s="39"/>
      <c r="FX504" s="39"/>
      <c r="FY504" s="39"/>
      <c r="FZ504" s="39"/>
      <c r="GA504" s="39"/>
      <c r="GB504" s="39"/>
      <c r="GC504" s="39"/>
      <c r="GD504" s="39"/>
      <c r="GE504" s="39"/>
      <c r="GF504" s="39"/>
      <c r="GG504" s="39"/>
      <c r="GH504" s="39"/>
      <c r="GI504" s="39"/>
      <c r="GJ504" s="39"/>
      <c r="GK504" s="39"/>
      <c r="GL504" s="39"/>
      <c r="GM504" s="39"/>
    </row>
    <row r="505" spans="8:195" x14ac:dyDescent="0.2"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39"/>
      <c r="CF505" s="39"/>
      <c r="CG505" s="39"/>
      <c r="CH505" s="39"/>
      <c r="CI505" s="39"/>
      <c r="CJ505" s="39"/>
      <c r="CK505" s="39"/>
      <c r="CL505" s="39"/>
      <c r="CM505" s="39"/>
      <c r="CN505" s="39"/>
      <c r="CO505" s="39"/>
      <c r="CP505" s="39"/>
      <c r="CQ505" s="39"/>
      <c r="CR505" s="39"/>
      <c r="CS505" s="39"/>
      <c r="CT505" s="39"/>
      <c r="CU505" s="39"/>
      <c r="CV505" s="39"/>
      <c r="CW505" s="39"/>
      <c r="CX505" s="39"/>
      <c r="CY505" s="39"/>
      <c r="CZ505" s="39"/>
      <c r="DA505" s="39"/>
      <c r="DB505" s="39"/>
      <c r="DC505" s="39"/>
      <c r="DD505" s="39"/>
      <c r="DE505" s="39"/>
      <c r="DF505" s="39"/>
      <c r="DG505" s="39"/>
      <c r="DH505" s="39"/>
      <c r="DI505" s="39"/>
      <c r="DJ505" s="39"/>
      <c r="DK505" s="39"/>
      <c r="DL505" s="39"/>
      <c r="DM505" s="39"/>
      <c r="DN505" s="39"/>
      <c r="DO505" s="39"/>
      <c r="DP505" s="39"/>
      <c r="DQ505" s="39"/>
      <c r="DR505" s="39"/>
      <c r="DS505" s="39"/>
      <c r="DT505" s="39"/>
      <c r="DU505" s="39"/>
      <c r="DV505" s="39"/>
      <c r="DW505" s="39"/>
      <c r="DX505" s="39"/>
      <c r="DY505" s="39"/>
      <c r="DZ505" s="39"/>
      <c r="EA505" s="39"/>
      <c r="EB505" s="39"/>
      <c r="EC505" s="39"/>
      <c r="ED505" s="39"/>
      <c r="EE505" s="39"/>
      <c r="EF505" s="39"/>
      <c r="EG505" s="39"/>
      <c r="EH505" s="39"/>
      <c r="EI505" s="39"/>
      <c r="EJ505" s="39"/>
      <c r="EK505" s="39"/>
      <c r="EL505" s="39"/>
      <c r="EM505" s="39"/>
      <c r="EN505" s="39"/>
      <c r="EO505" s="39"/>
      <c r="EP505" s="39"/>
      <c r="EQ505" s="39"/>
      <c r="ER505" s="39"/>
      <c r="ES505" s="39"/>
      <c r="ET505" s="39"/>
      <c r="EU505" s="39"/>
      <c r="EV505" s="39"/>
      <c r="EW505" s="39"/>
      <c r="EX505" s="39"/>
      <c r="EY505" s="39"/>
      <c r="EZ505" s="39"/>
      <c r="FA505" s="39"/>
      <c r="FB505" s="39"/>
      <c r="FC505" s="39"/>
      <c r="FD505" s="39"/>
      <c r="FE505" s="39"/>
      <c r="FF505" s="39"/>
      <c r="FG505" s="39"/>
      <c r="FH505" s="39"/>
      <c r="FI505" s="39"/>
      <c r="FJ505" s="39"/>
      <c r="FK505" s="39"/>
      <c r="FL505" s="39"/>
      <c r="FM505" s="39"/>
      <c r="FN505" s="39"/>
      <c r="FO505" s="39"/>
      <c r="FP505" s="39"/>
      <c r="FQ505" s="39"/>
      <c r="FR505" s="39"/>
      <c r="FS505" s="39"/>
      <c r="FT505" s="39"/>
      <c r="FU505" s="39"/>
      <c r="FV505" s="39"/>
      <c r="FW505" s="39"/>
      <c r="FX505" s="39"/>
      <c r="FY505" s="39"/>
      <c r="FZ505" s="39"/>
      <c r="GA505" s="39"/>
      <c r="GB505" s="39"/>
      <c r="GC505" s="39"/>
      <c r="GD505" s="39"/>
      <c r="GE505" s="39"/>
      <c r="GF505" s="39"/>
      <c r="GG505" s="39"/>
      <c r="GH505" s="39"/>
      <c r="GI505" s="39"/>
      <c r="GJ505" s="39"/>
      <c r="GK505" s="39"/>
      <c r="GL505" s="39"/>
      <c r="GM505" s="39"/>
    </row>
    <row r="506" spans="8:195" x14ac:dyDescent="0.2"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39"/>
      <c r="CF506" s="39"/>
      <c r="CG506" s="39"/>
      <c r="CH506" s="39"/>
      <c r="CI506" s="39"/>
      <c r="CJ506" s="39"/>
      <c r="CK506" s="39"/>
      <c r="CL506" s="39"/>
      <c r="CM506" s="39"/>
      <c r="CN506" s="39"/>
      <c r="CO506" s="39"/>
      <c r="CP506" s="39"/>
      <c r="CQ506" s="39"/>
      <c r="CR506" s="39"/>
      <c r="CS506" s="39"/>
      <c r="CT506" s="39"/>
      <c r="CU506" s="39"/>
      <c r="CV506" s="39"/>
      <c r="CW506" s="39"/>
      <c r="CX506" s="39"/>
      <c r="CY506" s="39"/>
      <c r="CZ506" s="39"/>
      <c r="DA506" s="39"/>
      <c r="DB506" s="39"/>
      <c r="DC506" s="39"/>
      <c r="DD506" s="39"/>
      <c r="DE506" s="39"/>
      <c r="DF506" s="39"/>
      <c r="DG506" s="39"/>
      <c r="DH506" s="39"/>
      <c r="DI506" s="39"/>
      <c r="DJ506" s="39"/>
      <c r="DK506" s="39"/>
      <c r="DL506" s="39"/>
      <c r="DM506" s="39"/>
      <c r="DN506" s="39"/>
      <c r="DO506" s="39"/>
      <c r="DP506" s="39"/>
      <c r="DQ506" s="39"/>
      <c r="DR506" s="39"/>
      <c r="DS506" s="39"/>
      <c r="DT506" s="39"/>
      <c r="DU506" s="39"/>
      <c r="DV506" s="39"/>
      <c r="DW506" s="39"/>
      <c r="DX506" s="39"/>
      <c r="DY506" s="39"/>
      <c r="DZ506" s="39"/>
      <c r="EA506" s="39"/>
      <c r="EB506" s="39"/>
      <c r="EC506" s="39"/>
      <c r="ED506" s="39"/>
      <c r="EE506" s="39"/>
      <c r="EF506" s="39"/>
      <c r="EG506" s="39"/>
      <c r="EH506" s="39"/>
      <c r="EI506" s="39"/>
      <c r="EJ506" s="39"/>
      <c r="EK506" s="39"/>
      <c r="EL506" s="39"/>
      <c r="EM506" s="39"/>
      <c r="EN506" s="39"/>
      <c r="EO506" s="39"/>
      <c r="EP506" s="39"/>
      <c r="EQ506" s="39"/>
      <c r="ER506" s="39"/>
      <c r="ES506" s="39"/>
      <c r="ET506" s="39"/>
      <c r="EU506" s="39"/>
      <c r="EV506" s="39"/>
      <c r="EW506" s="39"/>
      <c r="EX506" s="39"/>
      <c r="EY506" s="39"/>
      <c r="EZ506" s="39"/>
      <c r="FA506" s="39"/>
      <c r="FB506" s="39"/>
      <c r="FC506" s="39"/>
      <c r="FD506" s="39"/>
      <c r="FE506" s="39"/>
      <c r="FF506" s="39"/>
      <c r="FG506" s="39"/>
      <c r="FH506" s="39"/>
      <c r="FI506" s="39"/>
      <c r="FJ506" s="39"/>
      <c r="FK506" s="39"/>
      <c r="FL506" s="39"/>
      <c r="FM506" s="39"/>
      <c r="FN506" s="39"/>
      <c r="FO506" s="39"/>
      <c r="FP506" s="39"/>
      <c r="FQ506" s="39"/>
      <c r="FR506" s="39"/>
      <c r="FS506" s="39"/>
      <c r="FT506" s="39"/>
      <c r="FU506" s="39"/>
      <c r="FV506" s="39"/>
      <c r="FW506" s="39"/>
      <c r="FX506" s="39"/>
      <c r="FY506" s="39"/>
      <c r="FZ506" s="39"/>
      <c r="GA506" s="39"/>
      <c r="GB506" s="39"/>
      <c r="GC506" s="39"/>
      <c r="GD506" s="39"/>
      <c r="GE506" s="39"/>
      <c r="GF506" s="39"/>
      <c r="GG506" s="39"/>
      <c r="GH506" s="39"/>
      <c r="GI506" s="39"/>
      <c r="GJ506" s="39"/>
      <c r="GK506" s="39"/>
      <c r="GL506" s="39"/>
      <c r="GM506" s="39"/>
    </row>
    <row r="507" spans="8:195" x14ac:dyDescent="0.2"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39"/>
      <c r="CF507" s="39"/>
      <c r="CG507" s="39"/>
      <c r="CH507" s="39"/>
      <c r="CI507" s="39"/>
      <c r="CJ507" s="39"/>
      <c r="CK507" s="39"/>
      <c r="CL507" s="39"/>
      <c r="CM507" s="39"/>
      <c r="CN507" s="39"/>
      <c r="CO507" s="39"/>
      <c r="CP507" s="39"/>
      <c r="CQ507" s="39"/>
      <c r="CR507" s="39"/>
      <c r="CS507" s="39"/>
      <c r="CT507" s="39"/>
      <c r="CU507" s="39"/>
      <c r="CV507" s="39"/>
      <c r="CW507" s="39"/>
      <c r="CX507" s="39"/>
      <c r="CY507" s="39"/>
      <c r="CZ507" s="39"/>
      <c r="DA507" s="39"/>
      <c r="DB507" s="39"/>
      <c r="DC507" s="39"/>
      <c r="DD507" s="39"/>
      <c r="DE507" s="39"/>
      <c r="DF507" s="39"/>
      <c r="DG507" s="39"/>
      <c r="DH507" s="39"/>
      <c r="DI507" s="39"/>
      <c r="DJ507" s="39"/>
      <c r="DK507" s="39"/>
      <c r="DL507" s="39"/>
      <c r="DM507" s="39"/>
      <c r="DN507" s="39"/>
      <c r="DO507" s="39"/>
      <c r="DP507" s="39"/>
      <c r="DQ507" s="39"/>
      <c r="DR507" s="39"/>
      <c r="DS507" s="39"/>
      <c r="DT507" s="39"/>
      <c r="DU507" s="39"/>
      <c r="DV507" s="39"/>
      <c r="DW507" s="39"/>
      <c r="DX507" s="39"/>
      <c r="DY507" s="39"/>
      <c r="DZ507" s="39"/>
      <c r="EA507" s="39"/>
      <c r="EB507" s="39"/>
      <c r="EC507" s="39"/>
      <c r="ED507" s="39"/>
      <c r="EE507" s="39"/>
      <c r="EF507" s="39"/>
      <c r="EG507" s="39"/>
      <c r="EH507" s="39"/>
      <c r="EI507" s="39"/>
      <c r="EJ507" s="39"/>
      <c r="EK507" s="39"/>
      <c r="EL507" s="39"/>
      <c r="EM507" s="39"/>
      <c r="EN507" s="39"/>
      <c r="EO507" s="39"/>
      <c r="EP507" s="39"/>
      <c r="EQ507" s="39"/>
      <c r="ER507" s="39"/>
      <c r="ES507" s="39"/>
      <c r="ET507" s="39"/>
      <c r="EU507" s="39"/>
      <c r="EV507" s="39"/>
      <c r="EW507" s="39"/>
      <c r="EX507" s="39"/>
      <c r="EY507" s="39"/>
      <c r="EZ507" s="39"/>
      <c r="FA507" s="39"/>
      <c r="FB507" s="39"/>
      <c r="FC507" s="39"/>
      <c r="FD507" s="39"/>
      <c r="FE507" s="39"/>
      <c r="FF507" s="39"/>
      <c r="FG507" s="39"/>
      <c r="FH507" s="39"/>
      <c r="FI507" s="39"/>
      <c r="FJ507" s="39"/>
      <c r="FK507" s="39"/>
      <c r="FL507" s="39"/>
      <c r="FM507" s="39"/>
      <c r="FN507" s="39"/>
      <c r="FO507" s="39"/>
      <c r="FP507" s="39"/>
      <c r="FQ507" s="39"/>
      <c r="FR507" s="39"/>
      <c r="FS507" s="39"/>
      <c r="FT507" s="39"/>
      <c r="FU507" s="39"/>
      <c r="FV507" s="39"/>
      <c r="FW507" s="39"/>
      <c r="FX507" s="39"/>
      <c r="FY507" s="39"/>
      <c r="FZ507" s="39"/>
      <c r="GA507" s="39"/>
      <c r="GB507" s="39"/>
      <c r="GC507" s="39"/>
      <c r="GD507" s="39"/>
      <c r="GE507" s="39"/>
      <c r="GF507" s="39"/>
      <c r="GG507" s="39"/>
      <c r="GH507" s="39"/>
      <c r="GI507" s="39"/>
      <c r="GJ507" s="39"/>
      <c r="GK507" s="39"/>
      <c r="GL507" s="39"/>
      <c r="GM507" s="39"/>
    </row>
    <row r="508" spans="8:195" x14ac:dyDescent="0.2"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39"/>
      <c r="CF508" s="39"/>
      <c r="CG508" s="39"/>
      <c r="CH508" s="39"/>
      <c r="CI508" s="39"/>
      <c r="CJ508" s="39"/>
      <c r="CK508" s="39"/>
      <c r="CL508" s="39"/>
      <c r="CM508" s="39"/>
      <c r="CN508" s="39"/>
      <c r="CO508" s="39"/>
      <c r="CP508" s="39"/>
      <c r="CQ508" s="39"/>
      <c r="CR508" s="39"/>
      <c r="CS508" s="39"/>
      <c r="CT508" s="39"/>
      <c r="CU508" s="39"/>
      <c r="CV508" s="39"/>
      <c r="CW508" s="39"/>
      <c r="CX508" s="39"/>
      <c r="CY508" s="39"/>
      <c r="CZ508" s="39"/>
      <c r="DA508" s="39"/>
      <c r="DB508" s="39"/>
      <c r="DC508" s="39"/>
      <c r="DD508" s="39"/>
      <c r="DE508" s="39"/>
      <c r="DF508" s="39"/>
      <c r="DG508" s="39"/>
      <c r="DH508" s="39"/>
      <c r="DI508" s="39"/>
      <c r="DJ508" s="39"/>
      <c r="DK508" s="39"/>
      <c r="DL508" s="39"/>
      <c r="DM508" s="39"/>
      <c r="DN508" s="39"/>
      <c r="DO508" s="39"/>
      <c r="DP508" s="39"/>
      <c r="DQ508" s="39"/>
      <c r="DR508" s="39"/>
      <c r="DS508" s="39"/>
      <c r="DT508" s="39"/>
      <c r="DU508" s="39"/>
      <c r="DV508" s="39"/>
      <c r="DW508" s="39"/>
      <c r="DX508" s="39"/>
      <c r="DY508" s="39"/>
      <c r="DZ508" s="39"/>
      <c r="EA508" s="39"/>
      <c r="EB508" s="39"/>
      <c r="EC508" s="39"/>
      <c r="ED508" s="39"/>
      <c r="EE508" s="39"/>
      <c r="EF508" s="39"/>
      <c r="EG508" s="39"/>
      <c r="EH508" s="39"/>
      <c r="EI508" s="39"/>
      <c r="EJ508" s="39"/>
      <c r="EK508" s="39"/>
      <c r="EL508" s="39"/>
      <c r="EM508" s="39"/>
      <c r="EN508" s="39"/>
      <c r="EO508" s="39"/>
      <c r="EP508" s="39"/>
      <c r="EQ508" s="39"/>
      <c r="ER508" s="39"/>
      <c r="ES508" s="39"/>
      <c r="ET508" s="39"/>
      <c r="EU508" s="39"/>
      <c r="EV508" s="39"/>
      <c r="EW508" s="39"/>
      <c r="EX508" s="39"/>
      <c r="EY508" s="39"/>
      <c r="EZ508" s="39"/>
      <c r="FA508" s="39"/>
      <c r="FB508" s="39"/>
      <c r="FC508" s="39"/>
      <c r="FD508" s="39"/>
      <c r="FE508" s="39"/>
      <c r="FF508" s="39"/>
      <c r="FG508" s="39"/>
      <c r="FH508" s="39"/>
      <c r="FI508" s="39"/>
      <c r="FJ508" s="39"/>
      <c r="FK508" s="39"/>
      <c r="FL508" s="39"/>
      <c r="FM508" s="39"/>
      <c r="FN508" s="39"/>
      <c r="FO508" s="39"/>
      <c r="FP508" s="39"/>
      <c r="FQ508" s="39"/>
      <c r="FR508" s="39"/>
      <c r="FS508" s="39"/>
      <c r="FT508" s="39"/>
      <c r="FU508" s="39"/>
      <c r="FV508" s="39"/>
      <c r="FW508" s="39"/>
      <c r="FX508" s="39"/>
      <c r="FY508" s="39"/>
      <c r="FZ508" s="39"/>
      <c r="GA508" s="39"/>
      <c r="GB508" s="39"/>
      <c r="GC508" s="39"/>
      <c r="GD508" s="39"/>
      <c r="GE508" s="39"/>
      <c r="GF508" s="39"/>
      <c r="GG508" s="39"/>
      <c r="GH508" s="39"/>
      <c r="GI508" s="39"/>
      <c r="GJ508" s="39"/>
      <c r="GK508" s="39"/>
      <c r="GL508" s="39"/>
      <c r="GM508" s="39"/>
    </row>
    <row r="509" spans="8:195" x14ac:dyDescent="0.2"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39"/>
      <c r="CF509" s="39"/>
      <c r="CG509" s="39"/>
      <c r="CH509" s="39"/>
      <c r="CI509" s="39"/>
      <c r="CJ509" s="39"/>
      <c r="CK509" s="39"/>
      <c r="CL509" s="39"/>
      <c r="CM509" s="39"/>
      <c r="CN509" s="39"/>
      <c r="CO509" s="39"/>
      <c r="CP509" s="39"/>
      <c r="CQ509" s="39"/>
      <c r="CR509" s="39"/>
      <c r="CS509" s="39"/>
      <c r="CT509" s="39"/>
      <c r="CU509" s="39"/>
      <c r="CV509" s="39"/>
      <c r="CW509" s="39"/>
      <c r="CX509" s="39"/>
      <c r="CY509" s="39"/>
      <c r="CZ509" s="39"/>
      <c r="DA509" s="39"/>
      <c r="DB509" s="39"/>
      <c r="DC509" s="39"/>
      <c r="DD509" s="39"/>
      <c r="DE509" s="39"/>
      <c r="DF509" s="39"/>
      <c r="DG509" s="39"/>
      <c r="DH509" s="39"/>
      <c r="DI509" s="39"/>
      <c r="DJ509" s="39"/>
      <c r="DK509" s="39"/>
      <c r="DL509" s="39"/>
      <c r="DM509" s="39"/>
      <c r="DN509" s="39"/>
      <c r="DO509" s="39"/>
      <c r="DP509" s="39"/>
      <c r="DQ509" s="39"/>
      <c r="DR509" s="39"/>
      <c r="DS509" s="39"/>
      <c r="DT509" s="39"/>
      <c r="DU509" s="39"/>
      <c r="DV509" s="39"/>
      <c r="DW509" s="39"/>
      <c r="DX509" s="39"/>
      <c r="DY509" s="39"/>
      <c r="DZ509" s="39"/>
      <c r="EA509" s="39"/>
      <c r="EB509" s="39"/>
      <c r="EC509" s="39"/>
      <c r="ED509" s="39"/>
      <c r="EE509" s="39"/>
      <c r="EF509" s="39"/>
      <c r="EG509" s="39"/>
      <c r="EH509" s="39"/>
      <c r="EI509" s="39"/>
      <c r="EJ509" s="39"/>
      <c r="EK509" s="39"/>
      <c r="EL509" s="39"/>
      <c r="EM509" s="39"/>
      <c r="EN509" s="39"/>
      <c r="EO509" s="39"/>
      <c r="EP509" s="39"/>
      <c r="EQ509" s="39"/>
      <c r="ER509" s="39"/>
      <c r="ES509" s="39"/>
      <c r="ET509" s="39"/>
      <c r="EU509" s="39"/>
      <c r="EV509" s="39"/>
      <c r="EW509" s="39"/>
      <c r="EX509" s="39"/>
      <c r="EY509" s="39"/>
      <c r="EZ509" s="39"/>
      <c r="FA509" s="39"/>
      <c r="FB509" s="39"/>
      <c r="FC509" s="39"/>
      <c r="FD509" s="39"/>
      <c r="FE509" s="39"/>
      <c r="FF509" s="39"/>
      <c r="FG509" s="39"/>
      <c r="FH509" s="39"/>
      <c r="FI509" s="39"/>
      <c r="FJ509" s="39"/>
      <c r="FK509" s="39"/>
      <c r="FL509" s="39"/>
      <c r="FM509" s="39"/>
      <c r="FN509" s="39"/>
      <c r="FO509" s="39"/>
      <c r="FP509" s="39"/>
      <c r="FQ509" s="39"/>
      <c r="FR509" s="39"/>
      <c r="FS509" s="39"/>
      <c r="FT509" s="39"/>
      <c r="FU509" s="39"/>
      <c r="FV509" s="39"/>
      <c r="FW509" s="39"/>
      <c r="FX509" s="39"/>
      <c r="FY509" s="39"/>
      <c r="FZ509" s="39"/>
      <c r="GA509" s="39"/>
      <c r="GB509" s="39"/>
      <c r="GC509" s="39"/>
      <c r="GD509" s="39"/>
      <c r="GE509" s="39"/>
      <c r="GF509" s="39"/>
      <c r="GG509" s="39"/>
      <c r="GH509" s="39"/>
      <c r="GI509" s="39"/>
      <c r="GJ509" s="39"/>
      <c r="GK509" s="39"/>
      <c r="GL509" s="39"/>
      <c r="GM509" s="39"/>
    </row>
    <row r="510" spans="8:195" x14ac:dyDescent="0.2"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39"/>
      <c r="CF510" s="39"/>
      <c r="CG510" s="39"/>
      <c r="CH510" s="39"/>
      <c r="CI510" s="39"/>
      <c r="CJ510" s="39"/>
      <c r="CK510" s="39"/>
      <c r="CL510" s="39"/>
      <c r="CM510" s="39"/>
      <c r="CN510" s="39"/>
      <c r="CO510" s="39"/>
      <c r="CP510" s="39"/>
      <c r="CQ510" s="39"/>
      <c r="CR510" s="39"/>
      <c r="CS510" s="39"/>
      <c r="CT510" s="39"/>
      <c r="CU510" s="39"/>
      <c r="CV510" s="39"/>
      <c r="CW510" s="39"/>
      <c r="CX510" s="39"/>
      <c r="CY510" s="39"/>
      <c r="CZ510" s="39"/>
      <c r="DA510" s="39"/>
      <c r="DB510" s="39"/>
      <c r="DC510" s="39"/>
      <c r="DD510" s="39"/>
      <c r="DE510" s="39"/>
      <c r="DF510" s="39"/>
      <c r="DG510" s="39"/>
      <c r="DH510" s="39"/>
      <c r="DI510" s="39"/>
      <c r="DJ510" s="39"/>
      <c r="DK510" s="39"/>
      <c r="DL510" s="39"/>
      <c r="DM510" s="39"/>
      <c r="DN510" s="39"/>
      <c r="DO510" s="39"/>
      <c r="DP510" s="39"/>
      <c r="DQ510" s="39"/>
      <c r="DR510" s="39"/>
      <c r="DS510" s="39"/>
      <c r="DT510" s="39"/>
      <c r="DU510" s="39"/>
      <c r="DV510" s="39"/>
      <c r="DW510" s="39"/>
      <c r="DX510" s="39"/>
      <c r="DY510" s="39"/>
      <c r="DZ510" s="39"/>
      <c r="EA510" s="39"/>
      <c r="EB510" s="39"/>
      <c r="EC510" s="39"/>
      <c r="ED510" s="39"/>
      <c r="EE510" s="39"/>
      <c r="EF510" s="39"/>
      <c r="EG510" s="39"/>
      <c r="EH510" s="39"/>
      <c r="EI510" s="39"/>
      <c r="EJ510" s="39"/>
      <c r="EK510" s="39"/>
      <c r="EL510" s="39"/>
      <c r="EM510" s="39"/>
      <c r="EN510" s="39"/>
      <c r="EO510" s="39"/>
      <c r="EP510" s="39"/>
      <c r="EQ510" s="39"/>
      <c r="ER510" s="39"/>
      <c r="ES510" s="39"/>
      <c r="ET510" s="39"/>
      <c r="EU510" s="39"/>
      <c r="EV510" s="39"/>
      <c r="EW510" s="39"/>
      <c r="EX510" s="39"/>
      <c r="EY510" s="39"/>
      <c r="EZ510" s="39"/>
      <c r="FA510" s="39"/>
      <c r="FB510" s="39"/>
      <c r="FC510" s="39"/>
      <c r="FD510" s="39"/>
      <c r="FE510" s="39"/>
      <c r="FF510" s="39"/>
      <c r="FG510" s="39"/>
      <c r="FH510" s="39"/>
      <c r="FI510" s="39"/>
      <c r="FJ510" s="39"/>
      <c r="FK510" s="39"/>
      <c r="FL510" s="39"/>
      <c r="FM510" s="39"/>
      <c r="FN510" s="39"/>
      <c r="FO510" s="39"/>
      <c r="FP510" s="39"/>
      <c r="FQ510" s="39"/>
      <c r="FR510" s="39"/>
      <c r="FS510" s="39"/>
      <c r="FT510" s="39"/>
      <c r="FU510" s="39"/>
      <c r="FV510" s="39"/>
      <c r="FW510" s="39"/>
      <c r="FX510" s="39"/>
      <c r="FY510" s="39"/>
      <c r="FZ510" s="39"/>
      <c r="GA510" s="39"/>
      <c r="GB510" s="39"/>
      <c r="GC510" s="39"/>
      <c r="GD510" s="39"/>
      <c r="GE510" s="39"/>
      <c r="GF510" s="39"/>
      <c r="GG510" s="39"/>
      <c r="GH510" s="39"/>
      <c r="GI510" s="39"/>
      <c r="GJ510" s="39"/>
      <c r="GK510" s="39"/>
      <c r="GL510" s="39"/>
      <c r="GM510" s="39"/>
    </row>
    <row r="511" spans="8:195" x14ac:dyDescent="0.2"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39"/>
      <c r="CF511" s="39"/>
      <c r="CG511" s="39"/>
      <c r="CH511" s="39"/>
      <c r="CI511" s="39"/>
      <c r="CJ511" s="39"/>
      <c r="CK511" s="39"/>
      <c r="CL511" s="39"/>
      <c r="CM511" s="39"/>
      <c r="CN511" s="39"/>
      <c r="CO511" s="39"/>
      <c r="CP511" s="39"/>
      <c r="CQ511" s="39"/>
      <c r="CR511" s="39"/>
      <c r="CS511" s="39"/>
      <c r="CT511" s="39"/>
      <c r="CU511" s="39"/>
      <c r="CV511" s="39"/>
      <c r="CW511" s="39"/>
      <c r="CX511" s="39"/>
      <c r="CY511" s="39"/>
      <c r="CZ511" s="39"/>
      <c r="DA511" s="39"/>
      <c r="DB511" s="39"/>
      <c r="DC511" s="39"/>
      <c r="DD511" s="39"/>
      <c r="DE511" s="39"/>
      <c r="DF511" s="39"/>
      <c r="DG511" s="39"/>
      <c r="DH511" s="39"/>
      <c r="DI511" s="39"/>
      <c r="DJ511" s="39"/>
      <c r="DK511" s="39"/>
      <c r="DL511" s="39"/>
      <c r="DM511" s="39"/>
      <c r="DN511" s="39"/>
      <c r="DO511" s="39"/>
      <c r="DP511" s="39"/>
      <c r="DQ511" s="39"/>
      <c r="DR511" s="39"/>
      <c r="DS511" s="39"/>
      <c r="DT511" s="39"/>
      <c r="DU511" s="39"/>
      <c r="DV511" s="39"/>
      <c r="DW511" s="39"/>
      <c r="DX511" s="39"/>
      <c r="DY511" s="39"/>
      <c r="DZ511" s="39"/>
      <c r="EA511" s="39"/>
      <c r="EB511" s="39"/>
      <c r="EC511" s="39"/>
      <c r="ED511" s="39"/>
      <c r="EE511" s="39"/>
      <c r="EF511" s="39"/>
      <c r="EG511" s="39"/>
      <c r="EH511" s="39"/>
      <c r="EI511" s="39"/>
      <c r="EJ511" s="39"/>
      <c r="EK511" s="39"/>
      <c r="EL511" s="39"/>
      <c r="EM511" s="39"/>
      <c r="EN511" s="39"/>
      <c r="EO511" s="39"/>
      <c r="EP511" s="39"/>
      <c r="EQ511" s="39"/>
      <c r="ER511" s="39"/>
      <c r="ES511" s="39"/>
      <c r="ET511" s="39"/>
      <c r="EU511" s="39"/>
      <c r="EV511" s="39"/>
      <c r="EW511" s="39"/>
      <c r="EX511" s="39"/>
      <c r="EY511" s="39"/>
      <c r="EZ511" s="39"/>
      <c r="FA511" s="39"/>
      <c r="FB511" s="39"/>
      <c r="FC511" s="39"/>
      <c r="FD511" s="39"/>
      <c r="FE511" s="39"/>
      <c r="FF511" s="39"/>
      <c r="FG511" s="39"/>
      <c r="FH511" s="39"/>
      <c r="FI511" s="39"/>
      <c r="FJ511" s="39"/>
      <c r="FK511" s="39"/>
      <c r="FL511" s="39"/>
      <c r="FM511" s="39"/>
      <c r="FN511" s="39"/>
      <c r="FO511" s="39"/>
      <c r="FP511" s="39"/>
      <c r="FQ511" s="39"/>
      <c r="FR511" s="39"/>
      <c r="FS511" s="39"/>
      <c r="FT511" s="39"/>
      <c r="FU511" s="39"/>
      <c r="FV511" s="39"/>
      <c r="FW511" s="39"/>
      <c r="FX511" s="39"/>
      <c r="FY511" s="39"/>
      <c r="FZ511" s="39"/>
      <c r="GA511" s="39"/>
      <c r="GB511" s="39"/>
      <c r="GC511" s="39"/>
      <c r="GD511" s="39"/>
      <c r="GE511" s="39"/>
      <c r="GF511" s="39"/>
      <c r="GG511" s="39"/>
      <c r="GH511" s="39"/>
      <c r="GI511" s="39"/>
      <c r="GJ511" s="39"/>
      <c r="GK511" s="39"/>
      <c r="GL511" s="39"/>
      <c r="GM511" s="39"/>
    </row>
    <row r="512" spans="8:195" x14ac:dyDescent="0.2"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39"/>
      <c r="CF512" s="39"/>
      <c r="CG512" s="39"/>
      <c r="CH512" s="39"/>
      <c r="CI512" s="39"/>
      <c r="CJ512" s="39"/>
      <c r="CK512" s="39"/>
      <c r="CL512" s="39"/>
      <c r="CM512" s="39"/>
      <c r="CN512" s="39"/>
      <c r="CO512" s="39"/>
      <c r="CP512" s="39"/>
      <c r="CQ512" s="39"/>
      <c r="CR512" s="39"/>
      <c r="CS512" s="39"/>
      <c r="CT512" s="39"/>
      <c r="CU512" s="39"/>
      <c r="CV512" s="39"/>
      <c r="CW512" s="39"/>
      <c r="CX512" s="39"/>
      <c r="CY512" s="39"/>
      <c r="CZ512" s="39"/>
      <c r="DA512" s="39"/>
      <c r="DB512" s="39"/>
      <c r="DC512" s="39"/>
      <c r="DD512" s="39"/>
      <c r="DE512" s="39"/>
      <c r="DF512" s="39"/>
      <c r="DG512" s="39"/>
      <c r="DH512" s="39"/>
      <c r="DI512" s="39"/>
      <c r="DJ512" s="39"/>
      <c r="DK512" s="39"/>
      <c r="DL512" s="39"/>
      <c r="DM512" s="39"/>
      <c r="DN512" s="39"/>
      <c r="DO512" s="39"/>
      <c r="DP512" s="39"/>
      <c r="DQ512" s="39"/>
      <c r="DR512" s="39"/>
      <c r="DS512" s="39"/>
      <c r="DT512" s="39"/>
      <c r="DU512" s="39"/>
      <c r="DV512" s="39"/>
      <c r="DW512" s="39"/>
      <c r="DX512" s="39"/>
      <c r="DY512" s="39"/>
      <c r="DZ512" s="39"/>
      <c r="EA512" s="39"/>
      <c r="EB512" s="39"/>
      <c r="EC512" s="39"/>
      <c r="ED512" s="39"/>
      <c r="EE512" s="39"/>
      <c r="EF512" s="39"/>
      <c r="EG512" s="39"/>
      <c r="EH512" s="39"/>
      <c r="EI512" s="39"/>
      <c r="EJ512" s="39"/>
      <c r="EK512" s="39"/>
      <c r="EL512" s="39"/>
      <c r="EM512" s="39"/>
      <c r="EN512" s="39"/>
      <c r="EO512" s="39"/>
      <c r="EP512" s="39"/>
      <c r="EQ512" s="39"/>
      <c r="ER512" s="39"/>
      <c r="ES512" s="39"/>
      <c r="ET512" s="39"/>
      <c r="EU512" s="39"/>
      <c r="EV512" s="39"/>
      <c r="EW512" s="39"/>
      <c r="EX512" s="39"/>
      <c r="EY512" s="39"/>
      <c r="EZ512" s="39"/>
      <c r="FA512" s="39"/>
      <c r="FB512" s="39"/>
      <c r="FC512" s="39"/>
      <c r="FD512" s="39"/>
      <c r="FE512" s="39"/>
      <c r="FF512" s="39"/>
      <c r="FG512" s="39"/>
      <c r="FH512" s="39"/>
      <c r="FI512" s="39"/>
      <c r="FJ512" s="39"/>
      <c r="FK512" s="39"/>
      <c r="FL512" s="39"/>
      <c r="FM512" s="39"/>
      <c r="FN512" s="39"/>
      <c r="FO512" s="39"/>
      <c r="FP512" s="39"/>
      <c r="FQ512" s="39"/>
      <c r="FR512" s="39"/>
      <c r="FS512" s="39"/>
      <c r="FT512" s="39"/>
      <c r="FU512" s="39"/>
      <c r="FV512" s="39"/>
      <c r="FW512" s="39"/>
      <c r="FX512" s="39"/>
      <c r="FY512" s="39"/>
      <c r="FZ512" s="39"/>
      <c r="GA512" s="39"/>
      <c r="GB512" s="39"/>
      <c r="GC512" s="39"/>
      <c r="GD512" s="39"/>
      <c r="GE512" s="39"/>
      <c r="GF512" s="39"/>
      <c r="GG512" s="39"/>
      <c r="GH512" s="39"/>
      <c r="GI512" s="39"/>
      <c r="GJ512" s="39"/>
      <c r="GK512" s="39"/>
      <c r="GL512" s="39"/>
      <c r="GM512" s="39"/>
    </row>
    <row r="513" spans="8:195" x14ac:dyDescent="0.2"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39"/>
      <c r="CF513" s="39"/>
      <c r="CG513" s="39"/>
      <c r="CH513" s="39"/>
      <c r="CI513" s="39"/>
      <c r="CJ513" s="39"/>
      <c r="CK513" s="39"/>
      <c r="CL513" s="39"/>
      <c r="CM513" s="39"/>
      <c r="CN513" s="39"/>
      <c r="CO513" s="39"/>
      <c r="CP513" s="39"/>
      <c r="CQ513" s="39"/>
      <c r="CR513" s="39"/>
      <c r="CS513" s="39"/>
      <c r="CT513" s="39"/>
      <c r="CU513" s="39"/>
      <c r="CV513" s="39"/>
      <c r="CW513" s="39"/>
      <c r="CX513" s="39"/>
      <c r="CY513" s="39"/>
      <c r="CZ513" s="39"/>
      <c r="DA513" s="39"/>
      <c r="DB513" s="39"/>
      <c r="DC513" s="39"/>
      <c r="DD513" s="39"/>
      <c r="DE513" s="39"/>
      <c r="DF513" s="39"/>
      <c r="DG513" s="39"/>
      <c r="DH513" s="39"/>
      <c r="DI513" s="39"/>
      <c r="DJ513" s="39"/>
      <c r="DK513" s="39"/>
      <c r="DL513" s="39"/>
      <c r="DM513" s="39"/>
      <c r="DN513" s="39"/>
      <c r="DO513" s="39"/>
      <c r="DP513" s="39"/>
      <c r="DQ513" s="39"/>
      <c r="DR513" s="39"/>
      <c r="DS513" s="39"/>
      <c r="DT513" s="39"/>
      <c r="DU513" s="39"/>
      <c r="DV513" s="39"/>
      <c r="DW513" s="39"/>
      <c r="DX513" s="39"/>
      <c r="DY513" s="39"/>
      <c r="DZ513" s="39"/>
      <c r="EA513" s="39"/>
      <c r="EB513" s="39"/>
      <c r="EC513" s="39"/>
      <c r="ED513" s="39"/>
      <c r="EE513" s="39"/>
      <c r="EF513" s="39"/>
      <c r="EG513" s="39"/>
      <c r="EH513" s="39"/>
      <c r="EI513" s="39"/>
      <c r="EJ513" s="39"/>
      <c r="EK513" s="39"/>
      <c r="EL513" s="39"/>
      <c r="EM513" s="39"/>
      <c r="EN513" s="39"/>
      <c r="EO513" s="39"/>
      <c r="EP513" s="39"/>
      <c r="EQ513" s="39"/>
      <c r="ER513" s="39"/>
      <c r="ES513" s="39"/>
      <c r="ET513" s="39"/>
      <c r="EU513" s="39"/>
      <c r="EV513" s="39"/>
      <c r="EW513" s="39"/>
      <c r="EX513" s="39"/>
      <c r="EY513" s="39"/>
      <c r="EZ513" s="39"/>
      <c r="FA513" s="39"/>
      <c r="FB513" s="39"/>
      <c r="FC513" s="39"/>
      <c r="FD513" s="39"/>
      <c r="FE513" s="39"/>
      <c r="FF513" s="39"/>
      <c r="FG513" s="39"/>
      <c r="FH513" s="39"/>
      <c r="FI513" s="39"/>
      <c r="FJ513" s="39"/>
      <c r="FK513" s="39"/>
      <c r="FL513" s="39"/>
      <c r="FM513" s="39"/>
      <c r="FN513" s="39"/>
      <c r="FO513" s="39"/>
      <c r="FP513" s="39"/>
      <c r="FQ513" s="39"/>
      <c r="FR513" s="39"/>
      <c r="FS513" s="39"/>
      <c r="FT513" s="39"/>
      <c r="FU513" s="39"/>
      <c r="FV513" s="39"/>
      <c r="FW513" s="39"/>
      <c r="FX513" s="39"/>
      <c r="FY513" s="39"/>
      <c r="FZ513" s="39"/>
      <c r="GA513" s="39"/>
      <c r="GB513" s="39"/>
      <c r="GC513" s="39"/>
      <c r="GD513" s="39"/>
      <c r="GE513" s="39"/>
      <c r="GF513" s="39"/>
      <c r="GG513" s="39"/>
      <c r="GH513" s="39"/>
      <c r="GI513" s="39"/>
      <c r="GJ513" s="39"/>
      <c r="GK513" s="39"/>
      <c r="GL513" s="39"/>
      <c r="GM513" s="39"/>
    </row>
    <row r="514" spans="8:195" x14ac:dyDescent="0.2"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39"/>
      <c r="CF514" s="39"/>
      <c r="CG514" s="39"/>
      <c r="CH514" s="39"/>
      <c r="CI514" s="39"/>
      <c r="CJ514" s="39"/>
      <c r="CK514" s="39"/>
      <c r="CL514" s="39"/>
      <c r="CM514" s="39"/>
      <c r="CN514" s="39"/>
      <c r="CO514" s="39"/>
      <c r="CP514" s="39"/>
      <c r="CQ514" s="39"/>
      <c r="CR514" s="39"/>
      <c r="CS514" s="39"/>
      <c r="CT514" s="39"/>
      <c r="CU514" s="39"/>
      <c r="CV514" s="39"/>
      <c r="CW514" s="39"/>
      <c r="CX514" s="39"/>
      <c r="CY514" s="39"/>
      <c r="CZ514" s="39"/>
      <c r="DA514" s="39"/>
      <c r="DB514" s="39"/>
      <c r="DC514" s="39"/>
      <c r="DD514" s="39"/>
      <c r="DE514" s="39"/>
      <c r="DF514" s="39"/>
      <c r="DG514" s="39"/>
      <c r="DH514" s="39"/>
      <c r="DI514" s="39"/>
      <c r="DJ514" s="39"/>
      <c r="DK514" s="39"/>
      <c r="DL514" s="39"/>
      <c r="DM514" s="39"/>
      <c r="DN514" s="39"/>
      <c r="DO514" s="39"/>
      <c r="DP514" s="39"/>
      <c r="DQ514" s="39"/>
      <c r="DR514" s="39"/>
      <c r="DS514" s="39"/>
      <c r="DT514" s="39"/>
      <c r="DU514" s="39"/>
      <c r="DV514" s="39"/>
      <c r="DW514" s="39"/>
      <c r="DX514" s="39"/>
      <c r="DY514" s="39"/>
      <c r="DZ514" s="39"/>
      <c r="EA514" s="39"/>
      <c r="EB514" s="39"/>
      <c r="EC514" s="39"/>
      <c r="ED514" s="39"/>
      <c r="EE514" s="39"/>
      <c r="EF514" s="39"/>
      <c r="EG514" s="39"/>
      <c r="EH514" s="39"/>
      <c r="EI514" s="39"/>
      <c r="EJ514" s="39"/>
      <c r="EK514" s="39"/>
      <c r="EL514" s="39"/>
      <c r="EM514" s="39"/>
      <c r="EN514" s="39"/>
      <c r="EO514" s="39"/>
      <c r="EP514" s="39"/>
      <c r="EQ514" s="39"/>
      <c r="ER514" s="39"/>
      <c r="ES514" s="39"/>
      <c r="ET514" s="39"/>
      <c r="EU514" s="39"/>
      <c r="EV514" s="39"/>
      <c r="EW514" s="39"/>
      <c r="EX514" s="39"/>
      <c r="EY514" s="39"/>
      <c r="EZ514" s="39"/>
      <c r="FA514" s="39"/>
      <c r="FB514" s="39"/>
      <c r="FC514" s="39"/>
      <c r="FD514" s="39"/>
      <c r="FE514" s="39"/>
      <c r="FF514" s="39"/>
      <c r="FG514" s="39"/>
      <c r="FH514" s="39"/>
      <c r="FI514" s="39"/>
      <c r="FJ514" s="39"/>
      <c r="FK514" s="39"/>
      <c r="FL514" s="39"/>
      <c r="FM514" s="39"/>
      <c r="FN514" s="39"/>
      <c r="FO514" s="39"/>
      <c r="FP514" s="39"/>
      <c r="FQ514" s="39"/>
      <c r="FR514" s="39"/>
      <c r="FS514" s="39"/>
      <c r="FT514" s="39"/>
      <c r="FU514" s="39"/>
      <c r="FV514" s="39"/>
      <c r="FW514" s="39"/>
      <c r="FX514" s="39"/>
      <c r="FY514" s="39"/>
      <c r="FZ514" s="39"/>
      <c r="GA514" s="39"/>
      <c r="GB514" s="39"/>
      <c r="GC514" s="39"/>
      <c r="GD514" s="39"/>
      <c r="GE514" s="39"/>
      <c r="GF514" s="39"/>
      <c r="GG514" s="39"/>
      <c r="GH514" s="39"/>
      <c r="GI514" s="39"/>
      <c r="GJ514" s="39"/>
      <c r="GK514" s="39"/>
      <c r="GL514" s="39"/>
      <c r="GM514" s="39"/>
    </row>
    <row r="515" spans="8:195" x14ac:dyDescent="0.2"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39"/>
      <c r="CF515" s="39"/>
      <c r="CG515" s="39"/>
      <c r="CH515" s="39"/>
      <c r="CI515" s="39"/>
      <c r="CJ515" s="39"/>
      <c r="CK515" s="39"/>
      <c r="CL515" s="39"/>
      <c r="CM515" s="39"/>
      <c r="CN515" s="39"/>
      <c r="CO515" s="39"/>
      <c r="CP515" s="39"/>
      <c r="CQ515" s="39"/>
      <c r="CR515" s="39"/>
      <c r="CS515" s="39"/>
      <c r="CT515" s="39"/>
      <c r="CU515" s="39"/>
      <c r="CV515" s="39"/>
      <c r="CW515" s="39"/>
      <c r="CX515" s="39"/>
      <c r="CY515" s="39"/>
      <c r="CZ515" s="39"/>
      <c r="DA515" s="39"/>
      <c r="DB515" s="39"/>
      <c r="DC515" s="39"/>
      <c r="DD515" s="39"/>
      <c r="DE515" s="39"/>
      <c r="DF515" s="39"/>
      <c r="DG515" s="39"/>
      <c r="DH515" s="39"/>
      <c r="DI515" s="39"/>
      <c r="DJ515" s="39"/>
      <c r="DK515" s="39"/>
      <c r="DL515" s="39"/>
      <c r="DM515" s="39"/>
      <c r="DN515" s="39"/>
      <c r="DO515" s="39"/>
      <c r="DP515" s="39"/>
      <c r="DQ515" s="39"/>
      <c r="DR515" s="39"/>
      <c r="DS515" s="39"/>
      <c r="DT515" s="39"/>
      <c r="DU515" s="39"/>
      <c r="DV515" s="39"/>
      <c r="DW515" s="39"/>
      <c r="DX515" s="39"/>
      <c r="DY515" s="39"/>
      <c r="DZ515" s="39"/>
      <c r="EA515" s="39"/>
      <c r="EB515" s="39"/>
      <c r="EC515" s="39"/>
      <c r="ED515" s="39"/>
      <c r="EE515" s="39"/>
      <c r="EF515" s="39"/>
      <c r="EG515" s="39"/>
      <c r="EH515" s="39"/>
      <c r="EI515" s="39"/>
      <c r="EJ515" s="39"/>
      <c r="EK515" s="39"/>
      <c r="EL515" s="39"/>
      <c r="EM515" s="39"/>
      <c r="EN515" s="39"/>
      <c r="EO515" s="39"/>
      <c r="EP515" s="39"/>
      <c r="EQ515" s="39"/>
      <c r="ER515" s="39"/>
      <c r="ES515" s="39"/>
      <c r="ET515" s="39"/>
      <c r="EU515" s="39"/>
      <c r="EV515" s="39"/>
      <c r="EW515" s="39"/>
      <c r="EX515" s="39"/>
      <c r="EY515" s="39"/>
      <c r="EZ515" s="39"/>
      <c r="FA515" s="39"/>
      <c r="FB515" s="39"/>
      <c r="FC515" s="39"/>
      <c r="FD515" s="39"/>
      <c r="FE515" s="39"/>
      <c r="FF515" s="39"/>
      <c r="FG515" s="39"/>
      <c r="FH515" s="39"/>
      <c r="FI515" s="39"/>
      <c r="FJ515" s="39"/>
      <c r="FK515" s="39"/>
      <c r="FL515" s="39"/>
      <c r="FM515" s="39"/>
      <c r="FN515" s="39"/>
      <c r="FO515" s="39"/>
      <c r="FP515" s="39"/>
      <c r="FQ515" s="39"/>
      <c r="FR515" s="39"/>
      <c r="FS515" s="39"/>
      <c r="FT515" s="39"/>
      <c r="FU515" s="39"/>
      <c r="FV515" s="39"/>
      <c r="FW515" s="39"/>
      <c r="FX515" s="39"/>
      <c r="FY515" s="39"/>
      <c r="FZ515" s="39"/>
      <c r="GA515" s="39"/>
      <c r="GB515" s="39"/>
      <c r="GC515" s="39"/>
      <c r="GD515" s="39"/>
      <c r="GE515" s="39"/>
      <c r="GF515" s="39"/>
      <c r="GG515" s="39"/>
      <c r="GH515" s="39"/>
      <c r="GI515" s="39"/>
      <c r="GJ515" s="39"/>
      <c r="GK515" s="39"/>
      <c r="GL515" s="39"/>
      <c r="GM515" s="39"/>
    </row>
    <row r="516" spans="8:195" x14ac:dyDescent="0.2"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39"/>
      <c r="CF516" s="39"/>
      <c r="CG516" s="39"/>
      <c r="CH516" s="39"/>
      <c r="CI516" s="39"/>
      <c r="CJ516" s="39"/>
      <c r="CK516" s="39"/>
      <c r="CL516" s="39"/>
      <c r="CM516" s="39"/>
      <c r="CN516" s="39"/>
      <c r="CO516" s="39"/>
      <c r="CP516" s="39"/>
      <c r="CQ516" s="39"/>
      <c r="CR516" s="39"/>
      <c r="CS516" s="39"/>
      <c r="CT516" s="39"/>
      <c r="CU516" s="39"/>
      <c r="CV516" s="39"/>
      <c r="CW516" s="39"/>
      <c r="CX516" s="39"/>
      <c r="CY516" s="39"/>
      <c r="CZ516" s="39"/>
      <c r="DA516" s="39"/>
      <c r="DB516" s="39"/>
      <c r="DC516" s="39"/>
      <c r="DD516" s="39"/>
      <c r="DE516" s="39"/>
      <c r="DF516" s="39"/>
      <c r="DG516" s="39"/>
      <c r="DH516" s="39"/>
      <c r="DI516" s="39"/>
      <c r="DJ516" s="39"/>
      <c r="DK516" s="39"/>
      <c r="DL516" s="39"/>
      <c r="DM516" s="39"/>
      <c r="DN516" s="39"/>
      <c r="DO516" s="39"/>
      <c r="DP516" s="39"/>
      <c r="DQ516" s="39"/>
      <c r="DR516" s="39"/>
      <c r="DS516" s="39"/>
      <c r="DT516" s="39"/>
      <c r="DU516" s="39"/>
      <c r="DV516" s="39"/>
      <c r="DW516" s="39"/>
      <c r="DX516" s="39"/>
      <c r="DY516" s="39"/>
      <c r="DZ516" s="39"/>
      <c r="EA516" s="39"/>
      <c r="EB516" s="39"/>
      <c r="EC516" s="39"/>
      <c r="ED516" s="39"/>
      <c r="EE516" s="39"/>
      <c r="EF516" s="39"/>
      <c r="EG516" s="39"/>
      <c r="EH516" s="39"/>
      <c r="EI516" s="39"/>
      <c r="EJ516" s="39"/>
      <c r="EK516" s="39"/>
      <c r="EL516" s="39"/>
      <c r="EM516" s="39"/>
      <c r="EN516" s="39"/>
      <c r="EO516" s="39"/>
      <c r="EP516" s="39"/>
      <c r="EQ516" s="39"/>
      <c r="ER516" s="39"/>
      <c r="ES516" s="39"/>
      <c r="ET516" s="39"/>
      <c r="EU516" s="39"/>
      <c r="EV516" s="39"/>
      <c r="EW516" s="39"/>
      <c r="EX516" s="39"/>
      <c r="EY516" s="39"/>
      <c r="EZ516" s="39"/>
      <c r="FA516" s="39"/>
      <c r="FB516" s="39"/>
      <c r="FC516" s="39"/>
      <c r="FD516" s="39"/>
      <c r="FE516" s="39"/>
      <c r="FF516" s="39"/>
      <c r="FG516" s="39"/>
      <c r="FH516" s="39"/>
      <c r="FI516" s="39"/>
      <c r="FJ516" s="39"/>
      <c r="FK516" s="39"/>
      <c r="FL516" s="39"/>
      <c r="FM516" s="39"/>
      <c r="FN516" s="39"/>
      <c r="FO516" s="39"/>
      <c r="FP516" s="39"/>
      <c r="FQ516" s="39"/>
      <c r="FR516" s="39"/>
      <c r="FS516" s="39"/>
      <c r="FT516" s="39"/>
      <c r="FU516" s="39"/>
      <c r="FV516" s="39"/>
      <c r="FW516" s="39"/>
      <c r="FX516" s="39"/>
      <c r="FY516" s="39"/>
      <c r="FZ516" s="39"/>
      <c r="GA516" s="39"/>
      <c r="GB516" s="39"/>
      <c r="GC516" s="39"/>
      <c r="GD516" s="39"/>
      <c r="GE516" s="39"/>
      <c r="GF516" s="39"/>
      <c r="GG516" s="39"/>
      <c r="GH516" s="39"/>
      <c r="GI516" s="39"/>
      <c r="GJ516" s="39"/>
      <c r="GK516" s="39"/>
      <c r="GL516" s="39"/>
      <c r="GM516" s="39"/>
    </row>
    <row r="517" spans="8:195" x14ac:dyDescent="0.2"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39"/>
      <c r="CF517" s="39"/>
      <c r="CG517" s="39"/>
      <c r="CH517" s="39"/>
      <c r="CI517" s="39"/>
      <c r="CJ517" s="39"/>
      <c r="CK517" s="39"/>
      <c r="CL517" s="39"/>
      <c r="CM517" s="39"/>
      <c r="CN517" s="39"/>
      <c r="CO517" s="39"/>
      <c r="CP517" s="39"/>
      <c r="CQ517" s="39"/>
      <c r="CR517" s="39"/>
      <c r="CS517" s="39"/>
      <c r="CT517" s="39"/>
      <c r="CU517" s="39"/>
      <c r="CV517" s="39"/>
      <c r="CW517" s="39"/>
      <c r="CX517" s="39"/>
      <c r="CY517" s="39"/>
      <c r="CZ517" s="39"/>
      <c r="DA517" s="39"/>
      <c r="DB517" s="39"/>
      <c r="DC517" s="39"/>
      <c r="DD517" s="39"/>
      <c r="DE517" s="39"/>
      <c r="DF517" s="39"/>
      <c r="DG517" s="39"/>
      <c r="DH517" s="39"/>
      <c r="DI517" s="39"/>
      <c r="DJ517" s="39"/>
      <c r="DK517" s="39"/>
      <c r="DL517" s="39"/>
      <c r="DM517" s="39"/>
      <c r="DN517" s="39"/>
      <c r="DO517" s="39"/>
      <c r="DP517" s="39"/>
      <c r="DQ517" s="39"/>
      <c r="DR517" s="39"/>
      <c r="DS517" s="39"/>
      <c r="DT517" s="39"/>
      <c r="DU517" s="39"/>
      <c r="DV517" s="39"/>
      <c r="DW517" s="39"/>
      <c r="DX517" s="39"/>
      <c r="DY517" s="39"/>
      <c r="DZ517" s="39"/>
      <c r="EA517" s="39"/>
      <c r="EB517" s="39"/>
      <c r="EC517" s="39"/>
      <c r="ED517" s="39"/>
      <c r="EE517" s="39"/>
      <c r="EF517" s="39"/>
      <c r="EG517" s="39"/>
      <c r="EH517" s="39"/>
      <c r="EI517" s="39"/>
      <c r="EJ517" s="39"/>
      <c r="EK517" s="39"/>
      <c r="EL517" s="39"/>
      <c r="EM517" s="39"/>
      <c r="EN517" s="39"/>
      <c r="EO517" s="39"/>
      <c r="EP517" s="39"/>
      <c r="EQ517" s="39"/>
      <c r="ER517" s="39"/>
      <c r="ES517" s="39"/>
      <c r="ET517" s="39"/>
      <c r="EU517" s="39"/>
      <c r="EV517" s="39"/>
      <c r="EW517" s="39"/>
      <c r="EX517" s="39"/>
      <c r="EY517" s="39"/>
      <c r="EZ517" s="39"/>
      <c r="FA517" s="39"/>
      <c r="FB517" s="39"/>
      <c r="FC517" s="39"/>
      <c r="FD517" s="39"/>
      <c r="FE517" s="39"/>
      <c r="FF517" s="39"/>
      <c r="FG517" s="39"/>
      <c r="FH517" s="39"/>
      <c r="FI517" s="39"/>
      <c r="FJ517" s="39"/>
      <c r="FK517" s="39"/>
      <c r="FL517" s="39"/>
      <c r="FM517" s="39"/>
      <c r="FN517" s="39"/>
      <c r="FO517" s="39"/>
      <c r="FP517" s="39"/>
      <c r="FQ517" s="39"/>
      <c r="FR517" s="39"/>
      <c r="FS517" s="39"/>
      <c r="FT517" s="39"/>
      <c r="FU517" s="39"/>
      <c r="FV517" s="39"/>
      <c r="FW517" s="39"/>
      <c r="FX517" s="39"/>
      <c r="FY517" s="39"/>
      <c r="FZ517" s="39"/>
      <c r="GA517" s="39"/>
      <c r="GB517" s="39"/>
      <c r="GC517" s="39"/>
      <c r="GD517" s="39"/>
      <c r="GE517" s="39"/>
      <c r="GF517" s="39"/>
      <c r="GG517" s="39"/>
      <c r="GH517" s="39"/>
      <c r="GI517" s="39"/>
      <c r="GJ517" s="39"/>
      <c r="GK517" s="39"/>
      <c r="GL517" s="39"/>
      <c r="GM517" s="39"/>
    </row>
    <row r="518" spans="8:195" x14ac:dyDescent="0.2"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39"/>
      <c r="CF518" s="39"/>
      <c r="CG518" s="39"/>
      <c r="CH518" s="39"/>
      <c r="CI518" s="39"/>
      <c r="CJ518" s="39"/>
      <c r="CK518" s="39"/>
      <c r="CL518" s="39"/>
      <c r="CM518" s="39"/>
      <c r="CN518" s="39"/>
      <c r="CO518" s="39"/>
      <c r="CP518" s="39"/>
      <c r="CQ518" s="39"/>
      <c r="CR518" s="39"/>
      <c r="CS518" s="39"/>
      <c r="CT518" s="39"/>
      <c r="CU518" s="39"/>
      <c r="CV518" s="39"/>
      <c r="CW518" s="39"/>
      <c r="CX518" s="39"/>
      <c r="CY518" s="39"/>
      <c r="CZ518" s="39"/>
      <c r="DA518" s="39"/>
      <c r="DB518" s="39"/>
      <c r="DC518" s="39"/>
      <c r="DD518" s="39"/>
      <c r="DE518" s="39"/>
      <c r="DF518" s="39"/>
      <c r="DG518" s="39"/>
      <c r="DH518" s="39"/>
      <c r="DI518" s="39"/>
      <c r="DJ518" s="39"/>
      <c r="DK518" s="39"/>
      <c r="DL518" s="39"/>
      <c r="DM518" s="39"/>
      <c r="DN518" s="39"/>
      <c r="DO518" s="39"/>
      <c r="DP518" s="39"/>
      <c r="DQ518" s="39"/>
      <c r="DR518" s="39"/>
      <c r="DS518" s="39"/>
      <c r="DT518" s="39"/>
      <c r="DU518" s="39"/>
      <c r="DV518" s="39"/>
      <c r="DW518" s="39"/>
      <c r="DX518" s="39"/>
      <c r="DY518" s="39"/>
      <c r="DZ518" s="39"/>
      <c r="EA518" s="39"/>
      <c r="EB518" s="39"/>
      <c r="EC518" s="39"/>
      <c r="ED518" s="39"/>
      <c r="EE518" s="39"/>
      <c r="EF518" s="39"/>
      <c r="EG518" s="39"/>
      <c r="EH518" s="39"/>
      <c r="EI518" s="39"/>
      <c r="EJ518" s="39"/>
      <c r="EK518" s="39"/>
      <c r="EL518" s="39"/>
      <c r="EM518" s="39"/>
      <c r="EN518" s="39"/>
      <c r="EO518" s="39"/>
      <c r="EP518" s="39"/>
      <c r="EQ518" s="39"/>
      <c r="ER518" s="39"/>
      <c r="ES518" s="39"/>
      <c r="ET518" s="39"/>
      <c r="EU518" s="39"/>
      <c r="EV518" s="39"/>
      <c r="EW518" s="39"/>
      <c r="EX518" s="39"/>
      <c r="EY518" s="39"/>
      <c r="EZ518" s="39"/>
      <c r="FA518" s="39"/>
      <c r="FB518" s="39"/>
      <c r="FC518" s="39"/>
      <c r="FD518" s="39"/>
      <c r="FE518" s="39"/>
      <c r="FF518" s="39"/>
      <c r="FG518" s="39"/>
      <c r="FH518" s="39"/>
      <c r="FI518" s="39"/>
      <c r="FJ518" s="39"/>
      <c r="FK518" s="39"/>
      <c r="FL518" s="39"/>
      <c r="FM518" s="39"/>
      <c r="FN518" s="39"/>
      <c r="FO518" s="39"/>
      <c r="FP518" s="39"/>
      <c r="FQ518" s="39"/>
      <c r="FR518" s="39"/>
      <c r="FS518" s="39"/>
      <c r="FT518" s="39"/>
      <c r="FU518" s="39"/>
      <c r="FV518" s="39"/>
      <c r="FW518" s="39"/>
      <c r="FX518" s="39"/>
      <c r="FY518" s="39"/>
      <c r="FZ518" s="39"/>
      <c r="GA518" s="39"/>
      <c r="GB518" s="39"/>
      <c r="GC518" s="39"/>
      <c r="GD518" s="39"/>
      <c r="GE518" s="39"/>
      <c r="GF518" s="39"/>
      <c r="GG518" s="39"/>
      <c r="GH518" s="39"/>
      <c r="GI518" s="39"/>
      <c r="GJ518" s="39"/>
      <c r="GK518" s="39"/>
      <c r="GL518" s="39"/>
      <c r="GM518" s="39"/>
    </row>
    <row r="519" spans="8:195" x14ac:dyDescent="0.2"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  <c r="BW519" s="39"/>
      <c r="BX519" s="39"/>
      <c r="BY519" s="39"/>
      <c r="BZ519" s="39"/>
      <c r="CA519" s="39"/>
      <c r="CB519" s="39"/>
      <c r="CC519" s="39"/>
      <c r="CD519" s="39"/>
      <c r="CE519" s="39"/>
      <c r="CF519" s="39"/>
      <c r="CG519" s="39"/>
      <c r="CH519" s="39"/>
      <c r="CI519" s="39"/>
      <c r="CJ519" s="39"/>
      <c r="CK519" s="39"/>
      <c r="CL519" s="39"/>
      <c r="CM519" s="39"/>
      <c r="CN519" s="39"/>
      <c r="CO519" s="39"/>
      <c r="CP519" s="39"/>
      <c r="CQ519" s="39"/>
      <c r="CR519" s="39"/>
      <c r="CS519" s="39"/>
      <c r="CT519" s="39"/>
      <c r="CU519" s="39"/>
      <c r="CV519" s="39"/>
      <c r="CW519" s="39"/>
      <c r="CX519" s="39"/>
      <c r="CY519" s="39"/>
      <c r="CZ519" s="39"/>
      <c r="DA519" s="39"/>
      <c r="DB519" s="39"/>
      <c r="DC519" s="39"/>
      <c r="DD519" s="39"/>
      <c r="DE519" s="39"/>
      <c r="DF519" s="39"/>
      <c r="DG519" s="39"/>
      <c r="DH519" s="39"/>
      <c r="DI519" s="39"/>
      <c r="DJ519" s="39"/>
      <c r="DK519" s="39"/>
      <c r="DL519" s="39"/>
      <c r="DM519" s="39"/>
      <c r="DN519" s="39"/>
      <c r="DO519" s="39"/>
      <c r="DP519" s="39"/>
      <c r="DQ519" s="39"/>
      <c r="DR519" s="39"/>
      <c r="DS519" s="39"/>
      <c r="DT519" s="39"/>
      <c r="DU519" s="39"/>
      <c r="DV519" s="39"/>
      <c r="DW519" s="39"/>
      <c r="DX519" s="39"/>
      <c r="DY519" s="39"/>
      <c r="DZ519" s="39"/>
      <c r="EA519" s="39"/>
      <c r="EB519" s="39"/>
      <c r="EC519" s="39"/>
      <c r="ED519" s="39"/>
      <c r="EE519" s="39"/>
      <c r="EF519" s="39"/>
      <c r="EG519" s="39"/>
      <c r="EH519" s="39"/>
      <c r="EI519" s="39"/>
      <c r="EJ519" s="39"/>
      <c r="EK519" s="39"/>
      <c r="EL519" s="39"/>
      <c r="EM519" s="39"/>
      <c r="EN519" s="39"/>
      <c r="EO519" s="39"/>
      <c r="EP519" s="39"/>
      <c r="EQ519" s="39"/>
      <c r="ER519" s="39"/>
      <c r="ES519" s="39"/>
      <c r="ET519" s="39"/>
      <c r="EU519" s="39"/>
      <c r="EV519" s="39"/>
      <c r="EW519" s="39"/>
      <c r="EX519" s="39"/>
      <c r="EY519" s="39"/>
      <c r="EZ519" s="39"/>
      <c r="FA519" s="39"/>
      <c r="FB519" s="39"/>
      <c r="FC519" s="39"/>
      <c r="FD519" s="39"/>
      <c r="FE519" s="39"/>
      <c r="FF519" s="39"/>
      <c r="FG519" s="39"/>
      <c r="FH519" s="39"/>
      <c r="FI519" s="39"/>
      <c r="FJ519" s="39"/>
      <c r="FK519" s="39"/>
      <c r="FL519" s="39"/>
      <c r="FM519" s="39"/>
      <c r="FN519" s="39"/>
      <c r="FO519" s="39"/>
      <c r="FP519" s="39"/>
      <c r="FQ519" s="39"/>
      <c r="FR519" s="39"/>
      <c r="FS519" s="39"/>
      <c r="FT519" s="39"/>
      <c r="FU519" s="39"/>
      <c r="FV519" s="39"/>
      <c r="FW519" s="39"/>
      <c r="FX519" s="39"/>
      <c r="FY519" s="39"/>
      <c r="FZ519" s="39"/>
      <c r="GA519" s="39"/>
      <c r="GB519" s="39"/>
      <c r="GC519" s="39"/>
      <c r="GD519" s="39"/>
      <c r="GE519" s="39"/>
      <c r="GF519" s="39"/>
      <c r="GG519" s="39"/>
      <c r="GH519" s="39"/>
      <c r="GI519" s="39"/>
      <c r="GJ519" s="39"/>
      <c r="GK519" s="39"/>
      <c r="GL519" s="39"/>
      <c r="GM519" s="39"/>
    </row>
    <row r="520" spans="8:195" x14ac:dyDescent="0.2"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39"/>
      <c r="CF520" s="39"/>
      <c r="CG520" s="39"/>
      <c r="CH520" s="39"/>
      <c r="CI520" s="39"/>
      <c r="CJ520" s="39"/>
      <c r="CK520" s="39"/>
      <c r="CL520" s="39"/>
      <c r="CM520" s="39"/>
      <c r="CN520" s="39"/>
      <c r="CO520" s="39"/>
      <c r="CP520" s="39"/>
      <c r="CQ520" s="39"/>
      <c r="CR520" s="39"/>
      <c r="CS520" s="39"/>
      <c r="CT520" s="39"/>
      <c r="CU520" s="39"/>
      <c r="CV520" s="39"/>
      <c r="CW520" s="39"/>
      <c r="CX520" s="39"/>
      <c r="CY520" s="39"/>
      <c r="CZ520" s="39"/>
      <c r="DA520" s="39"/>
      <c r="DB520" s="39"/>
      <c r="DC520" s="39"/>
      <c r="DD520" s="39"/>
      <c r="DE520" s="39"/>
      <c r="DF520" s="39"/>
      <c r="DG520" s="39"/>
      <c r="DH520" s="39"/>
      <c r="DI520" s="39"/>
      <c r="DJ520" s="39"/>
      <c r="DK520" s="39"/>
      <c r="DL520" s="39"/>
      <c r="DM520" s="39"/>
      <c r="DN520" s="39"/>
      <c r="DO520" s="39"/>
      <c r="DP520" s="39"/>
      <c r="DQ520" s="39"/>
      <c r="DR520" s="39"/>
      <c r="DS520" s="39"/>
      <c r="DT520" s="39"/>
      <c r="DU520" s="39"/>
      <c r="DV520" s="39"/>
      <c r="DW520" s="39"/>
      <c r="DX520" s="39"/>
      <c r="DY520" s="39"/>
      <c r="DZ520" s="39"/>
      <c r="EA520" s="39"/>
      <c r="EB520" s="39"/>
      <c r="EC520" s="39"/>
      <c r="ED520" s="39"/>
      <c r="EE520" s="39"/>
      <c r="EF520" s="39"/>
      <c r="EG520" s="39"/>
      <c r="EH520" s="39"/>
      <c r="EI520" s="39"/>
      <c r="EJ520" s="39"/>
      <c r="EK520" s="39"/>
      <c r="EL520" s="39"/>
      <c r="EM520" s="39"/>
      <c r="EN520" s="39"/>
      <c r="EO520" s="39"/>
      <c r="EP520" s="39"/>
      <c r="EQ520" s="39"/>
      <c r="ER520" s="39"/>
      <c r="ES520" s="39"/>
      <c r="ET520" s="39"/>
      <c r="EU520" s="39"/>
      <c r="EV520" s="39"/>
      <c r="EW520" s="39"/>
      <c r="EX520" s="39"/>
      <c r="EY520" s="39"/>
      <c r="EZ520" s="39"/>
      <c r="FA520" s="39"/>
      <c r="FB520" s="39"/>
      <c r="FC520" s="39"/>
      <c r="FD520" s="39"/>
      <c r="FE520" s="39"/>
      <c r="FF520" s="39"/>
      <c r="FG520" s="39"/>
      <c r="FH520" s="39"/>
      <c r="FI520" s="39"/>
      <c r="FJ520" s="39"/>
      <c r="FK520" s="39"/>
      <c r="FL520" s="39"/>
      <c r="FM520" s="39"/>
      <c r="FN520" s="39"/>
      <c r="FO520" s="39"/>
      <c r="FP520" s="39"/>
      <c r="FQ520" s="39"/>
      <c r="FR520" s="39"/>
      <c r="FS520" s="39"/>
      <c r="FT520" s="39"/>
      <c r="FU520" s="39"/>
      <c r="FV520" s="39"/>
      <c r="FW520" s="39"/>
      <c r="FX520" s="39"/>
      <c r="FY520" s="39"/>
      <c r="FZ520" s="39"/>
      <c r="GA520" s="39"/>
      <c r="GB520" s="39"/>
      <c r="GC520" s="39"/>
      <c r="GD520" s="39"/>
      <c r="GE520" s="39"/>
      <c r="GF520" s="39"/>
      <c r="GG520" s="39"/>
      <c r="GH520" s="39"/>
      <c r="GI520" s="39"/>
      <c r="GJ520" s="39"/>
      <c r="GK520" s="39"/>
      <c r="GL520" s="39"/>
      <c r="GM520" s="39"/>
    </row>
    <row r="521" spans="8:195" x14ac:dyDescent="0.2"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39"/>
      <c r="CF521" s="39"/>
      <c r="CG521" s="39"/>
      <c r="CH521" s="39"/>
      <c r="CI521" s="39"/>
      <c r="CJ521" s="39"/>
      <c r="CK521" s="39"/>
      <c r="CL521" s="39"/>
      <c r="CM521" s="39"/>
      <c r="CN521" s="39"/>
      <c r="CO521" s="39"/>
      <c r="CP521" s="39"/>
      <c r="CQ521" s="39"/>
      <c r="CR521" s="39"/>
      <c r="CS521" s="39"/>
      <c r="CT521" s="39"/>
      <c r="CU521" s="39"/>
      <c r="CV521" s="39"/>
      <c r="CW521" s="39"/>
      <c r="CX521" s="39"/>
      <c r="CY521" s="39"/>
      <c r="CZ521" s="39"/>
      <c r="DA521" s="39"/>
      <c r="DB521" s="39"/>
      <c r="DC521" s="39"/>
      <c r="DD521" s="39"/>
      <c r="DE521" s="39"/>
      <c r="DF521" s="39"/>
      <c r="DG521" s="39"/>
      <c r="DH521" s="39"/>
      <c r="DI521" s="39"/>
      <c r="DJ521" s="39"/>
      <c r="DK521" s="39"/>
      <c r="DL521" s="39"/>
      <c r="DM521" s="39"/>
      <c r="DN521" s="39"/>
      <c r="DO521" s="39"/>
      <c r="DP521" s="39"/>
      <c r="DQ521" s="39"/>
      <c r="DR521" s="39"/>
      <c r="DS521" s="39"/>
      <c r="DT521" s="39"/>
      <c r="DU521" s="39"/>
      <c r="DV521" s="39"/>
      <c r="DW521" s="39"/>
      <c r="DX521" s="39"/>
      <c r="DY521" s="39"/>
      <c r="DZ521" s="39"/>
      <c r="EA521" s="39"/>
      <c r="EB521" s="39"/>
      <c r="EC521" s="39"/>
      <c r="ED521" s="39"/>
      <c r="EE521" s="39"/>
      <c r="EF521" s="39"/>
      <c r="EG521" s="39"/>
      <c r="EH521" s="39"/>
      <c r="EI521" s="39"/>
      <c r="EJ521" s="39"/>
      <c r="EK521" s="39"/>
      <c r="EL521" s="39"/>
      <c r="EM521" s="39"/>
      <c r="EN521" s="39"/>
      <c r="EO521" s="39"/>
      <c r="EP521" s="39"/>
      <c r="EQ521" s="39"/>
      <c r="ER521" s="39"/>
      <c r="ES521" s="39"/>
      <c r="ET521" s="39"/>
      <c r="EU521" s="39"/>
      <c r="EV521" s="39"/>
      <c r="EW521" s="39"/>
      <c r="EX521" s="39"/>
      <c r="EY521" s="39"/>
      <c r="EZ521" s="39"/>
      <c r="FA521" s="39"/>
      <c r="FB521" s="39"/>
      <c r="FC521" s="39"/>
      <c r="FD521" s="39"/>
      <c r="FE521" s="39"/>
      <c r="FF521" s="39"/>
      <c r="FG521" s="39"/>
      <c r="FH521" s="39"/>
      <c r="FI521" s="39"/>
      <c r="FJ521" s="39"/>
      <c r="FK521" s="39"/>
      <c r="FL521" s="39"/>
      <c r="FM521" s="39"/>
      <c r="FN521" s="39"/>
      <c r="FO521" s="39"/>
      <c r="FP521" s="39"/>
      <c r="FQ521" s="39"/>
      <c r="FR521" s="39"/>
      <c r="FS521" s="39"/>
      <c r="FT521" s="39"/>
      <c r="FU521" s="39"/>
      <c r="FV521" s="39"/>
      <c r="FW521" s="39"/>
      <c r="FX521" s="39"/>
      <c r="FY521" s="39"/>
      <c r="FZ521" s="39"/>
      <c r="GA521" s="39"/>
      <c r="GB521" s="39"/>
      <c r="GC521" s="39"/>
      <c r="GD521" s="39"/>
      <c r="GE521" s="39"/>
      <c r="GF521" s="39"/>
      <c r="GG521" s="39"/>
      <c r="GH521" s="39"/>
      <c r="GI521" s="39"/>
      <c r="GJ521" s="39"/>
      <c r="GK521" s="39"/>
      <c r="GL521" s="39"/>
      <c r="GM521" s="39"/>
    </row>
    <row r="522" spans="8:195" x14ac:dyDescent="0.2"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39"/>
      <c r="BS522" s="39"/>
      <c r="BT522" s="39"/>
      <c r="BU522" s="39"/>
      <c r="BV522" s="39"/>
      <c r="BW522" s="39"/>
      <c r="BX522" s="39"/>
      <c r="BY522" s="39"/>
      <c r="BZ522" s="39"/>
      <c r="CA522" s="39"/>
      <c r="CB522" s="39"/>
      <c r="CC522" s="39"/>
      <c r="CD522" s="39"/>
      <c r="CE522" s="39"/>
      <c r="CF522" s="39"/>
      <c r="CG522" s="39"/>
      <c r="CH522" s="39"/>
      <c r="CI522" s="39"/>
      <c r="CJ522" s="39"/>
      <c r="CK522" s="39"/>
      <c r="CL522" s="39"/>
      <c r="CM522" s="39"/>
      <c r="CN522" s="39"/>
      <c r="CO522" s="39"/>
      <c r="CP522" s="39"/>
      <c r="CQ522" s="39"/>
      <c r="CR522" s="39"/>
      <c r="CS522" s="39"/>
      <c r="CT522" s="39"/>
      <c r="CU522" s="39"/>
      <c r="CV522" s="39"/>
      <c r="CW522" s="39"/>
      <c r="CX522" s="39"/>
      <c r="CY522" s="39"/>
      <c r="CZ522" s="39"/>
      <c r="DA522" s="39"/>
      <c r="DB522" s="39"/>
      <c r="DC522" s="39"/>
      <c r="DD522" s="39"/>
      <c r="DE522" s="39"/>
      <c r="DF522" s="39"/>
      <c r="DG522" s="39"/>
      <c r="DH522" s="39"/>
      <c r="DI522" s="39"/>
      <c r="DJ522" s="39"/>
      <c r="DK522" s="39"/>
      <c r="DL522" s="39"/>
      <c r="DM522" s="39"/>
      <c r="DN522" s="39"/>
      <c r="DO522" s="39"/>
      <c r="DP522" s="39"/>
      <c r="DQ522" s="39"/>
      <c r="DR522" s="39"/>
      <c r="DS522" s="39"/>
      <c r="DT522" s="39"/>
      <c r="DU522" s="39"/>
      <c r="DV522" s="39"/>
      <c r="DW522" s="39"/>
      <c r="DX522" s="39"/>
      <c r="DY522" s="39"/>
      <c r="DZ522" s="39"/>
      <c r="EA522" s="39"/>
      <c r="EB522" s="39"/>
      <c r="EC522" s="39"/>
      <c r="ED522" s="39"/>
      <c r="EE522" s="39"/>
      <c r="EF522" s="39"/>
      <c r="EG522" s="39"/>
      <c r="EH522" s="39"/>
      <c r="EI522" s="39"/>
      <c r="EJ522" s="39"/>
      <c r="EK522" s="39"/>
      <c r="EL522" s="39"/>
      <c r="EM522" s="39"/>
      <c r="EN522" s="39"/>
      <c r="EO522" s="39"/>
      <c r="EP522" s="39"/>
      <c r="EQ522" s="39"/>
      <c r="ER522" s="39"/>
      <c r="ES522" s="39"/>
      <c r="ET522" s="39"/>
      <c r="EU522" s="39"/>
      <c r="EV522" s="39"/>
      <c r="EW522" s="39"/>
      <c r="EX522" s="39"/>
      <c r="EY522" s="39"/>
      <c r="EZ522" s="39"/>
      <c r="FA522" s="39"/>
      <c r="FB522" s="39"/>
      <c r="FC522" s="39"/>
      <c r="FD522" s="39"/>
      <c r="FE522" s="39"/>
      <c r="FF522" s="39"/>
      <c r="FG522" s="39"/>
      <c r="FH522" s="39"/>
      <c r="FI522" s="39"/>
      <c r="FJ522" s="39"/>
      <c r="FK522" s="39"/>
      <c r="FL522" s="39"/>
      <c r="FM522" s="39"/>
      <c r="FN522" s="39"/>
      <c r="FO522" s="39"/>
      <c r="FP522" s="39"/>
      <c r="FQ522" s="39"/>
      <c r="FR522" s="39"/>
      <c r="FS522" s="39"/>
      <c r="FT522" s="39"/>
      <c r="FU522" s="39"/>
      <c r="FV522" s="39"/>
      <c r="FW522" s="39"/>
      <c r="FX522" s="39"/>
      <c r="FY522" s="39"/>
      <c r="FZ522" s="39"/>
      <c r="GA522" s="39"/>
      <c r="GB522" s="39"/>
      <c r="GC522" s="39"/>
      <c r="GD522" s="39"/>
      <c r="GE522" s="39"/>
      <c r="GF522" s="39"/>
      <c r="GG522" s="39"/>
      <c r="GH522" s="39"/>
      <c r="GI522" s="39"/>
      <c r="GJ522" s="39"/>
      <c r="GK522" s="39"/>
      <c r="GL522" s="39"/>
      <c r="GM522" s="39"/>
    </row>
    <row r="523" spans="8:195" x14ac:dyDescent="0.2"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39"/>
      <c r="BS523" s="39"/>
      <c r="BT523" s="39"/>
      <c r="BU523" s="39"/>
      <c r="BV523" s="39"/>
      <c r="BW523" s="39"/>
      <c r="BX523" s="39"/>
      <c r="BY523" s="39"/>
      <c r="BZ523" s="39"/>
      <c r="CA523" s="39"/>
      <c r="CB523" s="39"/>
      <c r="CC523" s="39"/>
      <c r="CD523" s="39"/>
      <c r="CE523" s="39"/>
      <c r="CF523" s="39"/>
      <c r="CG523" s="39"/>
      <c r="CH523" s="39"/>
      <c r="CI523" s="39"/>
      <c r="CJ523" s="39"/>
      <c r="CK523" s="39"/>
      <c r="CL523" s="39"/>
      <c r="CM523" s="39"/>
      <c r="CN523" s="39"/>
      <c r="CO523" s="39"/>
      <c r="CP523" s="39"/>
      <c r="CQ523" s="39"/>
      <c r="CR523" s="39"/>
      <c r="CS523" s="39"/>
      <c r="CT523" s="39"/>
      <c r="CU523" s="39"/>
      <c r="CV523" s="39"/>
      <c r="CW523" s="39"/>
      <c r="CX523" s="39"/>
      <c r="CY523" s="39"/>
      <c r="CZ523" s="39"/>
      <c r="DA523" s="39"/>
      <c r="DB523" s="39"/>
      <c r="DC523" s="39"/>
      <c r="DD523" s="39"/>
      <c r="DE523" s="39"/>
      <c r="DF523" s="39"/>
      <c r="DG523" s="39"/>
      <c r="DH523" s="39"/>
      <c r="DI523" s="39"/>
      <c r="DJ523" s="39"/>
      <c r="DK523" s="39"/>
      <c r="DL523" s="39"/>
      <c r="DM523" s="39"/>
      <c r="DN523" s="39"/>
      <c r="DO523" s="39"/>
      <c r="DP523" s="39"/>
      <c r="DQ523" s="39"/>
      <c r="DR523" s="39"/>
      <c r="DS523" s="39"/>
      <c r="DT523" s="39"/>
      <c r="DU523" s="39"/>
      <c r="DV523" s="39"/>
      <c r="DW523" s="39"/>
      <c r="DX523" s="39"/>
      <c r="DY523" s="39"/>
      <c r="DZ523" s="39"/>
      <c r="EA523" s="39"/>
      <c r="EB523" s="39"/>
      <c r="EC523" s="39"/>
      <c r="ED523" s="39"/>
      <c r="EE523" s="39"/>
      <c r="EF523" s="39"/>
      <c r="EG523" s="39"/>
      <c r="EH523" s="39"/>
      <c r="EI523" s="39"/>
      <c r="EJ523" s="39"/>
      <c r="EK523" s="39"/>
      <c r="EL523" s="39"/>
      <c r="EM523" s="39"/>
      <c r="EN523" s="39"/>
      <c r="EO523" s="39"/>
      <c r="EP523" s="39"/>
      <c r="EQ523" s="39"/>
      <c r="ER523" s="39"/>
      <c r="ES523" s="39"/>
      <c r="ET523" s="39"/>
      <c r="EU523" s="39"/>
      <c r="EV523" s="39"/>
      <c r="EW523" s="39"/>
      <c r="EX523" s="39"/>
      <c r="EY523" s="39"/>
      <c r="EZ523" s="39"/>
      <c r="FA523" s="39"/>
      <c r="FB523" s="39"/>
      <c r="FC523" s="39"/>
      <c r="FD523" s="39"/>
      <c r="FE523" s="39"/>
      <c r="FF523" s="39"/>
      <c r="FG523" s="39"/>
      <c r="FH523" s="39"/>
      <c r="FI523" s="39"/>
      <c r="FJ523" s="39"/>
      <c r="FK523" s="39"/>
      <c r="FL523" s="39"/>
      <c r="FM523" s="39"/>
      <c r="FN523" s="39"/>
      <c r="FO523" s="39"/>
      <c r="FP523" s="39"/>
      <c r="FQ523" s="39"/>
      <c r="FR523" s="39"/>
      <c r="FS523" s="39"/>
      <c r="FT523" s="39"/>
      <c r="FU523" s="39"/>
      <c r="FV523" s="39"/>
      <c r="FW523" s="39"/>
      <c r="FX523" s="39"/>
      <c r="FY523" s="39"/>
      <c r="FZ523" s="39"/>
      <c r="GA523" s="39"/>
      <c r="GB523" s="39"/>
      <c r="GC523" s="39"/>
      <c r="GD523" s="39"/>
      <c r="GE523" s="39"/>
      <c r="GF523" s="39"/>
      <c r="GG523" s="39"/>
      <c r="GH523" s="39"/>
      <c r="GI523" s="39"/>
      <c r="GJ523" s="39"/>
      <c r="GK523" s="39"/>
      <c r="GL523" s="39"/>
      <c r="GM523" s="39"/>
    </row>
    <row r="524" spans="8:195" x14ac:dyDescent="0.2"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39"/>
      <c r="BS524" s="39"/>
      <c r="BT524" s="39"/>
      <c r="BU524" s="39"/>
      <c r="BV524" s="39"/>
      <c r="BW524" s="39"/>
      <c r="BX524" s="39"/>
      <c r="BY524" s="39"/>
      <c r="BZ524" s="39"/>
      <c r="CA524" s="39"/>
      <c r="CB524" s="39"/>
      <c r="CC524" s="39"/>
      <c r="CD524" s="39"/>
      <c r="CE524" s="39"/>
      <c r="CF524" s="39"/>
      <c r="CG524" s="39"/>
      <c r="CH524" s="39"/>
      <c r="CI524" s="39"/>
      <c r="CJ524" s="39"/>
      <c r="CK524" s="39"/>
      <c r="CL524" s="39"/>
      <c r="CM524" s="39"/>
      <c r="CN524" s="39"/>
      <c r="CO524" s="39"/>
      <c r="CP524" s="39"/>
      <c r="CQ524" s="39"/>
      <c r="CR524" s="39"/>
      <c r="CS524" s="39"/>
      <c r="CT524" s="39"/>
      <c r="CU524" s="39"/>
      <c r="CV524" s="39"/>
      <c r="CW524" s="39"/>
      <c r="CX524" s="39"/>
      <c r="CY524" s="39"/>
      <c r="CZ524" s="39"/>
      <c r="DA524" s="39"/>
      <c r="DB524" s="39"/>
      <c r="DC524" s="39"/>
      <c r="DD524" s="39"/>
      <c r="DE524" s="39"/>
      <c r="DF524" s="39"/>
      <c r="DG524" s="39"/>
      <c r="DH524" s="39"/>
      <c r="DI524" s="39"/>
      <c r="DJ524" s="39"/>
      <c r="DK524" s="39"/>
      <c r="DL524" s="39"/>
      <c r="DM524" s="39"/>
      <c r="DN524" s="39"/>
      <c r="DO524" s="39"/>
      <c r="DP524" s="39"/>
      <c r="DQ524" s="39"/>
      <c r="DR524" s="39"/>
      <c r="DS524" s="39"/>
      <c r="DT524" s="39"/>
      <c r="DU524" s="39"/>
      <c r="DV524" s="39"/>
      <c r="DW524" s="39"/>
      <c r="DX524" s="39"/>
      <c r="DY524" s="39"/>
      <c r="DZ524" s="39"/>
      <c r="EA524" s="39"/>
      <c r="EB524" s="39"/>
      <c r="EC524" s="39"/>
      <c r="ED524" s="39"/>
      <c r="EE524" s="39"/>
      <c r="EF524" s="39"/>
      <c r="EG524" s="39"/>
      <c r="EH524" s="39"/>
      <c r="EI524" s="39"/>
      <c r="EJ524" s="39"/>
      <c r="EK524" s="39"/>
      <c r="EL524" s="39"/>
      <c r="EM524" s="39"/>
      <c r="EN524" s="39"/>
      <c r="EO524" s="39"/>
      <c r="EP524" s="39"/>
      <c r="EQ524" s="39"/>
      <c r="ER524" s="39"/>
      <c r="ES524" s="39"/>
      <c r="ET524" s="39"/>
      <c r="EU524" s="39"/>
      <c r="EV524" s="39"/>
      <c r="EW524" s="39"/>
      <c r="EX524" s="39"/>
      <c r="EY524" s="39"/>
      <c r="EZ524" s="39"/>
      <c r="FA524" s="39"/>
      <c r="FB524" s="39"/>
      <c r="FC524" s="39"/>
      <c r="FD524" s="39"/>
      <c r="FE524" s="39"/>
      <c r="FF524" s="39"/>
      <c r="FG524" s="39"/>
      <c r="FH524" s="39"/>
      <c r="FI524" s="39"/>
      <c r="FJ524" s="39"/>
      <c r="FK524" s="39"/>
      <c r="FL524" s="39"/>
      <c r="FM524" s="39"/>
      <c r="FN524" s="39"/>
      <c r="FO524" s="39"/>
      <c r="FP524" s="39"/>
      <c r="FQ524" s="39"/>
      <c r="FR524" s="39"/>
      <c r="FS524" s="39"/>
      <c r="FT524" s="39"/>
      <c r="FU524" s="39"/>
      <c r="FV524" s="39"/>
      <c r="FW524" s="39"/>
      <c r="FX524" s="39"/>
      <c r="FY524" s="39"/>
      <c r="FZ524" s="39"/>
      <c r="GA524" s="39"/>
      <c r="GB524" s="39"/>
      <c r="GC524" s="39"/>
      <c r="GD524" s="39"/>
      <c r="GE524" s="39"/>
      <c r="GF524" s="39"/>
      <c r="GG524" s="39"/>
      <c r="GH524" s="39"/>
      <c r="GI524" s="39"/>
      <c r="GJ524" s="39"/>
      <c r="GK524" s="39"/>
      <c r="GL524" s="39"/>
      <c r="GM524" s="39"/>
    </row>
    <row r="525" spans="8:195" x14ac:dyDescent="0.2"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39"/>
      <c r="BS525" s="39"/>
      <c r="BT525" s="39"/>
      <c r="BU525" s="39"/>
      <c r="BV525" s="39"/>
      <c r="BW525" s="39"/>
      <c r="BX525" s="39"/>
      <c r="BY525" s="39"/>
      <c r="BZ525" s="39"/>
      <c r="CA525" s="39"/>
      <c r="CB525" s="39"/>
      <c r="CC525" s="39"/>
      <c r="CD525" s="39"/>
      <c r="CE525" s="39"/>
      <c r="CF525" s="39"/>
      <c r="CG525" s="39"/>
      <c r="CH525" s="39"/>
      <c r="CI525" s="39"/>
      <c r="CJ525" s="39"/>
      <c r="CK525" s="39"/>
      <c r="CL525" s="39"/>
      <c r="CM525" s="39"/>
      <c r="CN525" s="39"/>
      <c r="CO525" s="39"/>
      <c r="CP525" s="39"/>
      <c r="CQ525" s="39"/>
      <c r="CR525" s="39"/>
      <c r="CS525" s="39"/>
      <c r="CT525" s="39"/>
      <c r="CU525" s="39"/>
      <c r="CV525" s="39"/>
      <c r="CW525" s="39"/>
      <c r="CX525" s="39"/>
      <c r="CY525" s="39"/>
      <c r="CZ525" s="39"/>
      <c r="DA525" s="39"/>
      <c r="DB525" s="39"/>
      <c r="DC525" s="39"/>
      <c r="DD525" s="39"/>
      <c r="DE525" s="39"/>
      <c r="DF525" s="39"/>
      <c r="DG525" s="39"/>
      <c r="DH525" s="39"/>
      <c r="DI525" s="39"/>
      <c r="DJ525" s="39"/>
      <c r="DK525" s="39"/>
      <c r="DL525" s="39"/>
      <c r="DM525" s="39"/>
      <c r="DN525" s="39"/>
      <c r="DO525" s="39"/>
      <c r="DP525" s="39"/>
      <c r="DQ525" s="39"/>
      <c r="DR525" s="39"/>
      <c r="DS525" s="39"/>
      <c r="DT525" s="39"/>
      <c r="DU525" s="39"/>
      <c r="DV525" s="39"/>
      <c r="DW525" s="39"/>
      <c r="DX525" s="39"/>
      <c r="DY525" s="39"/>
      <c r="DZ525" s="39"/>
      <c r="EA525" s="39"/>
      <c r="EB525" s="39"/>
      <c r="EC525" s="39"/>
      <c r="ED525" s="39"/>
      <c r="EE525" s="39"/>
      <c r="EF525" s="39"/>
      <c r="EG525" s="39"/>
      <c r="EH525" s="39"/>
      <c r="EI525" s="39"/>
      <c r="EJ525" s="39"/>
      <c r="EK525" s="39"/>
      <c r="EL525" s="39"/>
      <c r="EM525" s="39"/>
      <c r="EN525" s="39"/>
      <c r="EO525" s="39"/>
      <c r="EP525" s="39"/>
      <c r="EQ525" s="39"/>
      <c r="ER525" s="39"/>
      <c r="ES525" s="39"/>
      <c r="ET525" s="39"/>
      <c r="EU525" s="39"/>
      <c r="EV525" s="39"/>
      <c r="EW525" s="39"/>
      <c r="EX525" s="39"/>
      <c r="EY525" s="39"/>
      <c r="EZ525" s="39"/>
      <c r="FA525" s="39"/>
      <c r="FB525" s="39"/>
      <c r="FC525" s="39"/>
      <c r="FD525" s="39"/>
      <c r="FE525" s="39"/>
      <c r="FF525" s="39"/>
      <c r="FG525" s="39"/>
      <c r="FH525" s="39"/>
      <c r="FI525" s="39"/>
      <c r="FJ525" s="39"/>
      <c r="FK525" s="39"/>
      <c r="FL525" s="39"/>
      <c r="FM525" s="39"/>
      <c r="FN525" s="39"/>
      <c r="FO525" s="39"/>
      <c r="FP525" s="39"/>
      <c r="FQ525" s="39"/>
      <c r="FR525" s="39"/>
      <c r="FS525" s="39"/>
      <c r="FT525" s="39"/>
      <c r="FU525" s="39"/>
      <c r="FV525" s="39"/>
      <c r="FW525" s="39"/>
      <c r="FX525" s="39"/>
      <c r="FY525" s="39"/>
      <c r="FZ525" s="39"/>
      <c r="GA525" s="39"/>
      <c r="GB525" s="39"/>
      <c r="GC525" s="39"/>
      <c r="GD525" s="39"/>
      <c r="GE525" s="39"/>
      <c r="GF525" s="39"/>
      <c r="GG525" s="39"/>
      <c r="GH525" s="39"/>
      <c r="GI525" s="39"/>
      <c r="GJ525" s="39"/>
      <c r="GK525" s="39"/>
      <c r="GL525" s="39"/>
      <c r="GM525" s="39"/>
    </row>
    <row r="526" spans="8:195" x14ac:dyDescent="0.2"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39"/>
      <c r="BS526" s="39"/>
      <c r="BT526" s="39"/>
      <c r="BU526" s="39"/>
      <c r="BV526" s="39"/>
      <c r="BW526" s="39"/>
      <c r="BX526" s="39"/>
      <c r="BY526" s="39"/>
      <c r="BZ526" s="39"/>
      <c r="CA526" s="39"/>
      <c r="CB526" s="39"/>
      <c r="CC526" s="39"/>
      <c r="CD526" s="39"/>
      <c r="CE526" s="39"/>
      <c r="CF526" s="39"/>
      <c r="CG526" s="39"/>
      <c r="CH526" s="39"/>
      <c r="CI526" s="39"/>
      <c r="CJ526" s="39"/>
      <c r="CK526" s="39"/>
      <c r="CL526" s="39"/>
      <c r="CM526" s="39"/>
      <c r="CN526" s="39"/>
      <c r="CO526" s="39"/>
      <c r="CP526" s="39"/>
      <c r="CQ526" s="39"/>
      <c r="CR526" s="39"/>
      <c r="CS526" s="39"/>
      <c r="CT526" s="39"/>
      <c r="CU526" s="39"/>
      <c r="CV526" s="39"/>
      <c r="CW526" s="39"/>
      <c r="CX526" s="39"/>
      <c r="CY526" s="39"/>
      <c r="CZ526" s="39"/>
      <c r="DA526" s="39"/>
      <c r="DB526" s="39"/>
      <c r="DC526" s="39"/>
      <c r="DD526" s="39"/>
      <c r="DE526" s="39"/>
      <c r="DF526" s="39"/>
      <c r="DG526" s="39"/>
      <c r="DH526" s="39"/>
      <c r="DI526" s="39"/>
      <c r="DJ526" s="39"/>
      <c r="DK526" s="39"/>
      <c r="DL526" s="39"/>
      <c r="DM526" s="39"/>
      <c r="DN526" s="39"/>
      <c r="DO526" s="39"/>
      <c r="DP526" s="39"/>
      <c r="DQ526" s="39"/>
      <c r="DR526" s="39"/>
      <c r="DS526" s="39"/>
      <c r="DT526" s="39"/>
      <c r="DU526" s="39"/>
      <c r="DV526" s="39"/>
      <c r="DW526" s="39"/>
      <c r="DX526" s="39"/>
      <c r="DY526" s="39"/>
      <c r="DZ526" s="39"/>
      <c r="EA526" s="39"/>
      <c r="EB526" s="39"/>
      <c r="EC526" s="39"/>
      <c r="ED526" s="39"/>
      <c r="EE526" s="39"/>
      <c r="EF526" s="39"/>
      <c r="EG526" s="39"/>
      <c r="EH526" s="39"/>
      <c r="EI526" s="39"/>
      <c r="EJ526" s="39"/>
      <c r="EK526" s="39"/>
      <c r="EL526" s="39"/>
      <c r="EM526" s="39"/>
      <c r="EN526" s="39"/>
      <c r="EO526" s="39"/>
      <c r="EP526" s="39"/>
      <c r="EQ526" s="39"/>
      <c r="ER526" s="39"/>
      <c r="ES526" s="39"/>
      <c r="ET526" s="39"/>
      <c r="EU526" s="39"/>
      <c r="EV526" s="39"/>
      <c r="EW526" s="39"/>
      <c r="EX526" s="39"/>
      <c r="EY526" s="39"/>
      <c r="EZ526" s="39"/>
      <c r="FA526" s="39"/>
      <c r="FB526" s="39"/>
      <c r="FC526" s="39"/>
      <c r="FD526" s="39"/>
      <c r="FE526" s="39"/>
      <c r="FF526" s="39"/>
      <c r="FG526" s="39"/>
      <c r="FH526" s="39"/>
      <c r="FI526" s="39"/>
      <c r="FJ526" s="39"/>
      <c r="FK526" s="39"/>
      <c r="FL526" s="39"/>
      <c r="FM526" s="39"/>
      <c r="FN526" s="39"/>
      <c r="FO526" s="39"/>
      <c r="FP526" s="39"/>
      <c r="FQ526" s="39"/>
      <c r="FR526" s="39"/>
      <c r="FS526" s="39"/>
      <c r="FT526" s="39"/>
      <c r="FU526" s="39"/>
      <c r="FV526" s="39"/>
      <c r="FW526" s="39"/>
      <c r="FX526" s="39"/>
      <c r="FY526" s="39"/>
      <c r="FZ526" s="39"/>
      <c r="GA526" s="39"/>
      <c r="GB526" s="39"/>
      <c r="GC526" s="39"/>
      <c r="GD526" s="39"/>
      <c r="GE526" s="39"/>
      <c r="GF526" s="39"/>
      <c r="GG526" s="39"/>
      <c r="GH526" s="39"/>
      <c r="GI526" s="39"/>
      <c r="GJ526" s="39"/>
      <c r="GK526" s="39"/>
      <c r="GL526" s="39"/>
      <c r="GM526" s="39"/>
    </row>
    <row r="527" spans="8:195" x14ac:dyDescent="0.2"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39"/>
      <c r="BS527" s="39"/>
      <c r="BT527" s="39"/>
      <c r="BU527" s="39"/>
      <c r="BV527" s="39"/>
      <c r="BW527" s="39"/>
      <c r="BX527" s="39"/>
      <c r="BY527" s="39"/>
      <c r="BZ527" s="39"/>
      <c r="CA527" s="39"/>
      <c r="CB527" s="39"/>
      <c r="CC527" s="39"/>
      <c r="CD527" s="39"/>
      <c r="CE527" s="39"/>
      <c r="CF527" s="39"/>
      <c r="CG527" s="39"/>
      <c r="CH527" s="39"/>
      <c r="CI527" s="39"/>
      <c r="CJ527" s="39"/>
      <c r="CK527" s="39"/>
      <c r="CL527" s="39"/>
      <c r="CM527" s="39"/>
      <c r="CN527" s="39"/>
      <c r="CO527" s="39"/>
      <c r="CP527" s="39"/>
      <c r="CQ527" s="39"/>
      <c r="CR527" s="39"/>
      <c r="CS527" s="39"/>
      <c r="CT527" s="39"/>
      <c r="CU527" s="39"/>
      <c r="CV527" s="39"/>
      <c r="CW527" s="39"/>
      <c r="CX527" s="39"/>
      <c r="CY527" s="39"/>
      <c r="CZ527" s="39"/>
      <c r="DA527" s="39"/>
      <c r="DB527" s="39"/>
      <c r="DC527" s="39"/>
      <c r="DD527" s="39"/>
      <c r="DE527" s="39"/>
      <c r="DF527" s="39"/>
      <c r="DG527" s="39"/>
      <c r="DH527" s="39"/>
      <c r="DI527" s="39"/>
      <c r="DJ527" s="39"/>
      <c r="DK527" s="39"/>
      <c r="DL527" s="39"/>
      <c r="DM527" s="39"/>
      <c r="DN527" s="39"/>
      <c r="DO527" s="39"/>
      <c r="DP527" s="39"/>
      <c r="DQ527" s="39"/>
      <c r="DR527" s="39"/>
      <c r="DS527" s="39"/>
      <c r="DT527" s="39"/>
      <c r="DU527" s="39"/>
      <c r="DV527" s="39"/>
      <c r="DW527" s="39"/>
      <c r="DX527" s="39"/>
      <c r="DY527" s="39"/>
      <c r="DZ527" s="39"/>
      <c r="EA527" s="39"/>
      <c r="EB527" s="39"/>
      <c r="EC527" s="39"/>
      <c r="ED527" s="39"/>
      <c r="EE527" s="39"/>
      <c r="EF527" s="39"/>
      <c r="EG527" s="39"/>
      <c r="EH527" s="39"/>
      <c r="EI527" s="39"/>
      <c r="EJ527" s="39"/>
      <c r="EK527" s="39"/>
      <c r="EL527" s="39"/>
      <c r="EM527" s="39"/>
      <c r="EN527" s="39"/>
      <c r="EO527" s="39"/>
      <c r="EP527" s="39"/>
      <c r="EQ527" s="39"/>
      <c r="ER527" s="39"/>
      <c r="ES527" s="39"/>
      <c r="ET527" s="39"/>
      <c r="EU527" s="39"/>
      <c r="EV527" s="39"/>
      <c r="EW527" s="39"/>
      <c r="EX527" s="39"/>
      <c r="EY527" s="39"/>
      <c r="EZ527" s="39"/>
      <c r="FA527" s="39"/>
      <c r="FB527" s="39"/>
      <c r="FC527" s="39"/>
      <c r="FD527" s="39"/>
      <c r="FE527" s="39"/>
      <c r="FF527" s="39"/>
      <c r="FG527" s="39"/>
      <c r="FH527" s="39"/>
      <c r="FI527" s="39"/>
      <c r="FJ527" s="39"/>
      <c r="FK527" s="39"/>
      <c r="FL527" s="39"/>
      <c r="FM527" s="39"/>
      <c r="FN527" s="39"/>
      <c r="FO527" s="39"/>
      <c r="FP527" s="39"/>
      <c r="FQ527" s="39"/>
      <c r="FR527" s="39"/>
      <c r="FS527" s="39"/>
      <c r="FT527" s="39"/>
      <c r="FU527" s="39"/>
      <c r="FV527" s="39"/>
      <c r="FW527" s="39"/>
      <c r="FX527" s="39"/>
      <c r="FY527" s="39"/>
      <c r="FZ527" s="39"/>
      <c r="GA527" s="39"/>
      <c r="GB527" s="39"/>
      <c r="GC527" s="39"/>
      <c r="GD527" s="39"/>
      <c r="GE527" s="39"/>
      <c r="GF527" s="39"/>
      <c r="GG527" s="39"/>
      <c r="GH527" s="39"/>
      <c r="GI527" s="39"/>
      <c r="GJ527" s="39"/>
      <c r="GK527" s="39"/>
      <c r="GL527" s="39"/>
      <c r="GM527" s="39"/>
    </row>
    <row r="528" spans="8:195" x14ac:dyDescent="0.2"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39"/>
      <c r="BC528" s="39"/>
      <c r="BD528" s="39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  <c r="BQ528" s="39"/>
      <c r="BR528" s="39"/>
      <c r="BS528" s="39"/>
      <c r="BT528" s="39"/>
      <c r="BU528" s="39"/>
      <c r="BV528" s="39"/>
      <c r="BW528" s="39"/>
      <c r="BX528" s="39"/>
      <c r="BY528" s="39"/>
      <c r="BZ528" s="39"/>
      <c r="CA528" s="39"/>
      <c r="CB528" s="39"/>
      <c r="CC528" s="39"/>
      <c r="CD528" s="39"/>
      <c r="CE528" s="39"/>
      <c r="CF528" s="39"/>
      <c r="CG528" s="39"/>
      <c r="CH528" s="39"/>
      <c r="CI528" s="39"/>
      <c r="CJ528" s="39"/>
      <c r="CK528" s="39"/>
      <c r="CL528" s="39"/>
      <c r="CM528" s="39"/>
      <c r="CN528" s="39"/>
      <c r="CO528" s="39"/>
      <c r="CP528" s="39"/>
      <c r="CQ528" s="39"/>
      <c r="CR528" s="39"/>
      <c r="CS528" s="39"/>
      <c r="CT528" s="39"/>
      <c r="CU528" s="39"/>
      <c r="CV528" s="39"/>
      <c r="CW528" s="39"/>
      <c r="CX528" s="39"/>
      <c r="CY528" s="39"/>
      <c r="CZ528" s="39"/>
      <c r="DA528" s="39"/>
      <c r="DB528" s="39"/>
      <c r="DC528" s="39"/>
      <c r="DD528" s="39"/>
      <c r="DE528" s="39"/>
      <c r="DF528" s="39"/>
      <c r="DG528" s="39"/>
      <c r="DH528" s="39"/>
      <c r="DI528" s="39"/>
      <c r="DJ528" s="39"/>
      <c r="DK528" s="39"/>
      <c r="DL528" s="39"/>
      <c r="DM528" s="39"/>
      <c r="DN528" s="39"/>
      <c r="DO528" s="39"/>
      <c r="DP528" s="39"/>
      <c r="DQ528" s="39"/>
      <c r="DR528" s="39"/>
      <c r="DS528" s="39"/>
      <c r="DT528" s="39"/>
      <c r="DU528" s="39"/>
      <c r="DV528" s="39"/>
      <c r="DW528" s="39"/>
      <c r="DX528" s="39"/>
      <c r="DY528" s="39"/>
      <c r="DZ528" s="39"/>
      <c r="EA528" s="39"/>
      <c r="EB528" s="39"/>
      <c r="EC528" s="39"/>
      <c r="ED528" s="39"/>
      <c r="EE528" s="39"/>
      <c r="EF528" s="39"/>
      <c r="EG528" s="39"/>
      <c r="EH528" s="39"/>
      <c r="EI528" s="39"/>
      <c r="EJ528" s="39"/>
      <c r="EK528" s="39"/>
      <c r="EL528" s="39"/>
      <c r="EM528" s="39"/>
      <c r="EN528" s="39"/>
      <c r="EO528" s="39"/>
      <c r="EP528" s="39"/>
      <c r="EQ528" s="39"/>
      <c r="ER528" s="39"/>
      <c r="ES528" s="39"/>
      <c r="ET528" s="39"/>
      <c r="EU528" s="39"/>
      <c r="EV528" s="39"/>
      <c r="EW528" s="39"/>
      <c r="EX528" s="39"/>
      <c r="EY528" s="39"/>
      <c r="EZ528" s="39"/>
      <c r="FA528" s="39"/>
      <c r="FB528" s="39"/>
      <c r="FC528" s="39"/>
      <c r="FD528" s="39"/>
      <c r="FE528" s="39"/>
      <c r="FF528" s="39"/>
      <c r="FG528" s="39"/>
      <c r="FH528" s="39"/>
      <c r="FI528" s="39"/>
      <c r="FJ528" s="39"/>
      <c r="FK528" s="39"/>
      <c r="FL528" s="39"/>
      <c r="FM528" s="39"/>
      <c r="FN528" s="39"/>
      <c r="FO528" s="39"/>
      <c r="FP528" s="39"/>
      <c r="FQ528" s="39"/>
      <c r="FR528" s="39"/>
      <c r="FS528" s="39"/>
      <c r="FT528" s="39"/>
      <c r="FU528" s="39"/>
      <c r="FV528" s="39"/>
      <c r="FW528" s="39"/>
      <c r="FX528" s="39"/>
      <c r="FY528" s="39"/>
      <c r="FZ528" s="39"/>
      <c r="GA528" s="39"/>
      <c r="GB528" s="39"/>
      <c r="GC528" s="39"/>
      <c r="GD528" s="39"/>
      <c r="GE528" s="39"/>
      <c r="GF528" s="39"/>
      <c r="GG528" s="39"/>
      <c r="GH528" s="39"/>
      <c r="GI528" s="39"/>
      <c r="GJ528" s="39"/>
      <c r="GK528" s="39"/>
      <c r="GL528" s="39"/>
      <c r="GM528" s="39"/>
    </row>
    <row r="529" spans="8:195" x14ac:dyDescent="0.2"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39"/>
      <c r="BS529" s="39"/>
      <c r="BT529" s="39"/>
      <c r="BU529" s="39"/>
      <c r="BV529" s="39"/>
      <c r="BW529" s="39"/>
      <c r="BX529" s="39"/>
      <c r="BY529" s="39"/>
      <c r="BZ529" s="39"/>
      <c r="CA529" s="39"/>
      <c r="CB529" s="39"/>
      <c r="CC529" s="39"/>
      <c r="CD529" s="39"/>
      <c r="CE529" s="39"/>
      <c r="CF529" s="39"/>
      <c r="CG529" s="39"/>
      <c r="CH529" s="39"/>
      <c r="CI529" s="39"/>
      <c r="CJ529" s="39"/>
      <c r="CK529" s="39"/>
      <c r="CL529" s="39"/>
      <c r="CM529" s="39"/>
      <c r="CN529" s="39"/>
      <c r="CO529" s="39"/>
      <c r="CP529" s="39"/>
      <c r="CQ529" s="39"/>
      <c r="CR529" s="39"/>
      <c r="CS529" s="39"/>
      <c r="CT529" s="39"/>
      <c r="CU529" s="39"/>
      <c r="CV529" s="39"/>
      <c r="CW529" s="39"/>
      <c r="CX529" s="39"/>
      <c r="CY529" s="39"/>
      <c r="CZ529" s="39"/>
      <c r="DA529" s="39"/>
      <c r="DB529" s="39"/>
      <c r="DC529" s="39"/>
      <c r="DD529" s="39"/>
      <c r="DE529" s="39"/>
      <c r="DF529" s="39"/>
      <c r="DG529" s="39"/>
      <c r="DH529" s="39"/>
      <c r="DI529" s="39"/>
      <c r="DJ529" s="39"/>
      <c r="DK529" s="39"/>
      <c r="DL529" s="39"/>
      <c r="DM529" s="39"/>
      <c r="DN529" s="39"/>
      <c r="DO529" s="39"/>
      <c r="DP529" s="39"/>
      <c r="DQ529" s="39"/>
      <c r="DR529" s="39"/>
      <c r="DS529" s="39"/>
      <c r="DT529" s="39"/>
      <c r="DU529" s="39"/>
      <c r="DV529" s="39"/>
      <c r="DW529" s="39"/>
      <c r="DX529" s="39"/>
      <c r="DY529" s="39"/>
      <c r="DZ529" s="39"/>
      <c r="EA529" s="39"/>
      <c r="EB529" s="39"/>
      <c r="EC529" s="39"/>
      <c r="ED529" s="39"/>
      <c r="EE529" s="39"/>
      <c r="EF529" s="39"/>
      <c r="EG529" s="39"/>
      <c r="EH529" s="39"/>
      <c r="EI529" s="39"/>
      <c r="EJ529" s="39"/>
      <c r="EK529" s="39"/>
      <c r="EL529" s="39"/>
      <c r="EM529" s="39"/>
      <c r="EN529" s="39"/>
      <c r="EO529" s="39"/>
      <c r="EP529" s="39"/>
      <c r="EQ529" s="39"/>
      <c r="ER529" s="39"/>
      <c r="ES529" s="39"/>
      <c r="ET529" s="39"/>
      <c r="EU529" s="39"/>
      <c r="EV529" s="39"/>
      <c r="EW529" s="39"/>
      <c r="EX529" s="39"/>
      <c r="EY529" s="39"/>
      <c r="EZ529" s="39"/>
      <c r="FA529" s="39"/>
      <c r="FB529" s="39"/>
      <c r="FC529" s="39"/>
      <c r="FD529" s="39"/>
      <c r="FE529" s="39"/>
      <c r="FF529" s="39"/>
      <c r="FG529" s="39"/>
      <c r="FH529" s="39"/>
      <c r="FI529" s="39"/>
      <c r="FJ529" s="39"/>
      <c r="FK529" s="39"/>
      <c r="FL529" s="39"/>
      <c r="FM529" s="39"/>
      <c r="FN529" s="39"/>
      <c r="FO529" s="39"/>
      <c r="FP529" s="39"/>
      <c r="FQ529" s="39"/>
      <c r="FR529" s="39"/>
      <c r="FS529" s="39"/>
      <c r="FT529" s="39"/>
      <c r="FU529" s="39"/>
      <c r="FV529" s="39"/>
      <c r="FW529" s="39"/>
      <c r="FX529" s="39"/>
      <c r="FY529" s="39"/>
      <c r="FZ529" s="39"/>
      <c r="GA529" s="39"/>
      <c r="GB529" s="39"/>
      <c r="GC529" s="39"/>
      <c r="GD529" s="39"/>
      <c r="GE529" s="39"/>
      <c r="GF529" s="39"/>
      <c r="GG529" s="39"/>
      <c r="GH529" s="39"/>
      <c r="GI529" s="39"/>
      <c r="GJ529" s="39"/>
      <c r="GK529" s="39"/>
      <c r="GL529" s="39"/>
      <c r="GM529" s="39"/>
    </row>
    <row r="530" spans="8:195" x14ac:dyDescent="0.2"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39"/>
      <c r="BS530" s="39"/>
      <c r="BT530" s="39"/>
      <c r="BU530" s="39"/>
      <c r="BV530" s="39"/>
      <c r="BW530" s="39"/>
      <c r="BX530" s="39"/>
      <c r="BY530" s="39"/>
      <c r="BZ530" s="39"/>
      <c r="CA530" s="39"/>
      <c r="CB530" s="39"/>
      <c r="CC530" s="39"/>
      <c r="CD530" s="39"/>
      <c r="CE530" s="39"/>
      <c r="CF530" s="39"/>
      <c r="CG530" s="39"/>
      <c r="CH530" s="39"/>
      <c r="CI530" s="39"/>
      <c r="CJ530" s="39"/>
      <c r="CK530" s="39"/>
      <c r="CL530" s="39"/>
      <c r="CM530" s="39"/>
      <c r="CN530" s="39"/>
      <c r="CO530" s="39"/>
      <c r="CP530" s="39"/>
      <c r="CQ530" s="39"/>
      <c r="CR530" s="39"/>
      <c r="CS530" s="39"/>
      <c r="CT530" s="39"/>
      <c r="CU530" s="39"/>
      <c r="CV530" s="39"/>
      <c r="CW530" s="39"/>
      <c r="CX530" s="39"/>
      <c r="CY530" s="39"/>
      <c r="CZ530" s="39"/>
      <c r="DA530" s="39"/>
      <c r="DB530" s="39"/>
      <c r="DC530" s="39"/>
      <c r="DD530" s="39"/>
      <c r="DE530" s="39"/>
      <c r="DF530" s="39"/>
      <c r="DG530" s="39"/>
      <c r="DH530" s="39"/>
      <c r="DI530" s="39"/>
      <c r="DJ530" s="39"/>
      <c r="DK530" s="39"/>
      <c r="DL530" s="39"/>
      <c r="DM530" s="39"/>
      <c r="DN530" s="39"/>
      <c r="DO530" s="39"/>
      <c r="DP530" s="39"/>
      <c r="DQ530" s="39"/>
      <c r="DR530" s="39"/>
      <c r="DS530" s="39"/>
      <c r="DT530" s="39"/>
      <c r="DU530" s="39"/>
      <c r="DV530" s="39"/>
      <c r="DW530" s="39"/>
      <c r="DX530" s="39"/>
      <c r="DY530" s="39"/>
      <c r="DZ530" s="39"/>
      <c r="EA530" s="39"/>
      <c r="EB530" s="39"/>
      <c r="EC530" s="39"/>
      <c r="ED530" s="39"/>
      <c r="EE530" s="39"/>
      <c r="EF530" s="39"/>
      <c r="EG530" s="39"/>
      <c r="EH530" s="39"/>
      <c r="EI530" s="39"/>
      <c r="EJ530" s="39"/>
      <c r="EK530" s="39"/>
      <c r="EL530" s="39"/>
      <c r="EM530" s="39"/>
      <c r="EN530" s="39"/>
      <c r="EO530" s="39"/>
      <c r="EP530" s="39"/>
      <c r="EQ530" s="39"/>
      <c r="ER530" s="39"/>
      <c r="ES530" s="39"/>
      <c r="ET530" s="39"/>
      <c r="EU530" s="39"/>
      <c r="EV530" s="39"/>
      <c r="EW530" s="39"/>
      <c r="EX530" s="39"/>
      <c r="EY530" s="39"/>
      <c r="EZ530" s="39"/>
      <c r="FA530" s="39"/>
      <c r="FB530" s="39"/>
      <c r="FC530" s="39"/>
      <c r="FD530" s="39"/>
      <c r="FE530" s="39"/>
      <c r="FF530" s="39"/>
      <c r="FG530" s="39"/>
      <c r="FH530" s="39"/>
      <c r="FI530" s="39"/>
      <c r="FJ530" s="39"/>
      <c r="FK530" s="39"/>
      <c r="FL530" s="39"/>
      <c r="FM530" s="39"/>
      <c r="FN530" s="39"/>
      <c r="FO530" s="39"/>
      <c r="FP530" s="39"/>
      <c r="FQ530" s="39"/>
      <c r="FR530" s="39"/>
      <c r="FS530" s="39"/>
      <c r="FT530" s="39"/>
      <c r="FU530" s="39"/>
      <c r="FV530" s="39"/>
      <c r="FW530" s="39"/>
      <c r="FX530" s="39"/>
      <c r="FY530" s="39"/>
      <c r="FZ530" s="39"/>
      <c r="GA530" s="39"/>
      <c r="GB530" s="39"/>
      <c r="GC530" s="39"/>
      <c r="GD530" s="39"/>
      <c r="GE530" s="39"/>
      <c r="GF530" s="39"/>
      <c r="GG530" s="39"/>
      <c r="GH530" s="39"/>
      <c r="GI530" s="39"/>
      <c r="GJ530" s="39"/>
      <c r="GK530" s="39"/>
      <c r="GL530" s="39"/>
      <c r="GM530" s="39"/>
    </row>
    <row r="531" spans="8:195" x14ac:dyDescent="0.2"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39"/>
      <c r="BS531" s="39"/>
      <c r="BT531" s="39"/>
      <c r="BU531" s="39"/>
      <c r="BV531" s="39"/>
      <c r="BW531" s="39"/>
      <c r="BX531" s="39"/>
      <c r="BY531" s="39"/>
      <c r="BZ531" s="39"/>
      <c r="CA531" s="39"/>
      <c r="CB531" s="39"/>
      <c r="CC531" s="39"/>
      <c r="CD531" s="39"/>
      <c r="CE531" s="39"/>
      <c r="CF531" s="39"/>
      <c r="CG531" s="39"/>
      <c r="CH531" s="39"/>
      <c r="CI531" s="39"/>
      <c r="CJ531" s="39"/>
      <c r="CK531" s="39"/>
      <c r="CL531" s="39"/>
      <c r="CM531" s="39"/>
      <c r="CN531" s="39"/>
      <c r="CO531" s="39"/>
      <c r="CP531" s="39"/>
      <c r="CQ531" s="39"/>
      <c r="CR531" s="39"/>
      <c r="CS531" s="39"/>
      <c r="CT531" s="39"/>
      <c r="CU531" s="39"/>
      <c r="CV531" s="39"/>
      <c r="CW531" s="39"/>
      <c r="CX531" s="39"/>
      <c r="CY531" s="39"/>
      <c r="CZ531" s="39"/>
      <c r="DA531" s="39"/>
      <c r="DB531" s="39"/>
      <c r="DC531" s="39"/>
      <c r="DD531" s="39"/>
      <c r="DE531" s="39"/>
      <c r="DF531" s="39"/>
      <c r="DG531" s="39"/>
      <c r="DH531" s="39"/>
      <c r="DI531" s="39"/>
      <c r="DJ531" s="39"/>
      <c r="DK531" s="39"/>
      <c r="DL531" s="39"/>
      <c r="DM531" s="39"/>
      <c r="DN531" s="39"/>
      <c r="DO531" s="39"/>
      <c r="DP531" s="39"/>
      <c r="DQ531" s="39"/>
      <c r="DR531" s="39"/>
      <c r="DS531" s="39"/>
      <c r="DT531" s="39"/>
      <c r="DU531" s="39"/>
      <c r="DV531" s="39"/>
      <c r="DW531" s="39"/>
      <c r="DX531" s="39"/>
      <c r="DY531" s="39"/>
      <c r="DZ531" s="39"/>
      <c r="EA531" s="39"/>
      <c r="EB531" s="39"/>
      <c r="EC531" s="39"/>
      <c r="ED531" s="39"/>
      <c r="EE531" s="39"/>
      <c r="EF531" s="39"/>
      <c r="EG531" s="39"/>
      <c r="EH531" s="39"/>
      <c r="EI531" s="39"/>
      <c r="EJ531" s="39"/>
      <c r="EK531" s="39"/>
      <c r="EL531" s="39"/>
      <c r="EM531" s="39"/>
      <c r="EN531" s="39"/>
      <c r="EO531" s="39"/>
      <c r="EP531" s="39"/>
      <c r="EQ531" s="39"/>
      <c r="ER531" s="39"/>
      <c r="ES531" s="39"/>
      <c r="ET531" s="39"/>
      <c r="EU531" s="39"/>
      <c r="EV531" s="39"/>
      <c r="EW531" s="39"/>
      <c r="EX531" s="39"/>
      <c r="EY531" s="39"/>
      <c r="EZ531" s="39"/>
      <c r="FA531" s="39"/>
      <c r="FB531" s="39"/>
      <c r="FC531" s="39"/>
      <c r="FD531" s="39"/>
      <c r="FE531" s="39"/>
      <c r="FF531" s="39"/>
      <c r="FG531" s="39"/>
      <c r="FH531" s="39"/>
      <c r="FI531" s="39"/>
      <c r="FJ531" s="39"/>
      <c r="FK531" s="39"/>
      <c r="FL531" s="39"/>
      <c r="FM531" s="39"/>
      <c r="FN531" s="39"/>
      <c r="FO531" s="39"/>
      <c r="FP531" s="39"/>
      <c r="FQ531" s="39"/>
      <c r="FR531" s="39"/>
      <c r="FS531" s="39"/>
      <c r="FT531" s="39"/>
      <c r="FU531" s="39"/>
      <c r="FV531" s="39"/>
      <c r="FW531" s="39"/>
      <c r="FX531" s="39"/>
      <c r="FY531" s="39"/>
      <c r="FZ531" s="39"/>
      <c r="GA531" s="39"/>
      <c r="GB531" s="39"/>
      <c r="GC531" s="39"/>
      <c r="GD531" s="39"/>
      <c r="GE531" s="39"/>
      <c r="GF531" s="39"/>
      <c r="GG531" s="39"/>
      <c r="GH531" s="39"/>
      <c r="GI531" s="39"/>
      <c r="GJ531" s="39"/>
      <c r="GK531" s="39"/>
      <c r="GL531" s="39"/>
      <c r="GM531" s="39"/>
    </row>
    <row r="532" spans="8:195" x14ac:dyDescent="0.2"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39"/>
      <c r="BS532" s="39"/>
      <c r="BT532" s="39"/>
      <c r="BU532" s="39"/>
      <c r="BV532" s="39"/>
      <c r="BW532" s="39"/>
      <c r="BX532" s="39"/>
      <c r="BY532" s="39"/>
      <c r="BZ532" s="39"/>
      <c r="CA532" s="39"/>
      <c r="CB532" s="39"/>
      <c r="CC532" s="39"/>
      <c r="CD532" s="39"/>
      <c r="CE532" s="39"/>
      <c r="CF532" s="39"/>
      <c r="CG532" s="39"/>
      <c r="CH532" s="39"/>
      <c r="CI532" s="39"/>
      <c r="CJ532" s="39"/>
      <c r="CK532" s="39"/>
      <c r="CL532" s="39"/>
      <c r="CM532" s="39"/>
      <c r="CN532" s="39"/>
      <c r="CO532" s="39"/>
      <c r="CP532" s="39"/>
      <c r="CQ532" s="39"/>
      <c r="CR532" s="39"/>
      <c r="CS532" s="39"/>
      <c r="CT532" s="39"/>
      <c r="CU532" s="39"/>
      <c r="CV532" s="39"/>
      <c r="CW532" s="39"/>
      <c r="CX532" s="39"/>
      <c r="CY532" s="39"/>
      <c r="CZ532" s="39"/>
      <c r="DA532" s="39"/>
      <c r="DB532" s="39"/>
      <c r="DC532" s="39"/>
      <c r="DD532" s="39"/>
      <c r="DE532" s="39"/>
      <c r="DF532" s="39"/>
      <c r="DG532" s="39"/>
      <c r="DH532" s="39"/>
      <c r="DI532" s="39"/>
      <c r="DJ532" s="39"/>
      <c r="DK532" s="39"/>
      <c r="DL532" s="39"/>
      <c r="DM532" s="39"/>
      <c r="DN532" s="39"/>
      <c r="DO532" s="39"/>
      <c r="DP532" s="39"/>
      <c r="DQ532" s="39"/>
      <c r="DR532" s="39"/>
      <c r="DS532" s="39"/>
      <c r="DT532" s="39"/>
      <c r="DU532" s="39"/>
      <c r="DV532" s="39"/>
      <c r="DW532" s="39"/>
      <c r="DX532" s="39"/>
      <c r="DY532" s="39"/>
      <c r="DZ532" s="39"/>
      <c r="EA532" s="39"/>
      <c r="EB532" s="39"/>
      <c r="EC532" s="39"/>
      <c r="ED532" s="39"/>
      <c r="EE532" s="39"/>
      <c r="EF532" s="39"/>
      <c r="EG532" s="39"/>
      <c r="EH532" s="39"/>
      <c r="EI532" s="39"/>
      <c r="EJ532" s="39"/>
      <c r="EK532" s="39"/>
      <c r="EL532" s="39"/>
      <c r="EM532" s="39"/>
      <c r="EN532" s="39"/>
      <c r="EO532" s="39"/>
      <c r="EP532" s="39"/>
      <c r="EQ532" s="39"/>
      <c r="ER532" s="39"/>
      <c r="ES532" s="39"/>
      <c r="ET532" s="39"/>
      <c r="EU532" s="39"/>
      <c r="EV532" s="39"/>
      <c r="EW532" s="39"/>
      <c r="EX532" s="39"/>
      <c r="EY532" s="39"/>
      <c r="EZ532" s="39"/>
      <c r="FA532" s="39"/>
      <c r="FB532" s="39"/>
      <c r="FC532" s="39"/>
      <c r="FD532" s="39"/>
      <c r="FE532" s="39"/>
      <c r="FF532" s="39"/>
      <c r="FG532" s="39"/>
      <c r="FH532" s="39"/>
      <c r="FI532" s="39"/>
      <c r="FJ532" s="39"/>
      <c r="FK532" s="39"/>
      <c r="FL532" s="39"/>
      <c r="FM532" s="39"/>
      <c r="FN532" s="39"/>
      <c r="FO532" s="39"/>
      <c r="FP532" s="39"/>
      <c r="FQ532" s="39"/>
      <c r="FR532" s="39"/>
      <c r="FS532" s="39"/>
      <c r="FT532" s="39"/>
      <c r="FU532" s="39"/>
      <c r="FV532" s="39"/>
      <c r="FW532" s="39"/>
      <c r="FX532" s="39"/>
      <c r="FY532" s="39"/>
      <c r="FZ532" s="39"/>
      <c r="GA532" s="39"/>
      <c r="GB532" s="39"/>
      <c r="GC532" s="39"/>
      <c r="GD532" s="39"/>
      <c r="GE532" s="39"/>
      <c r="GF532" s="39"/>
      <c r="GG532" s="39"/>
      <c r="GH532" s="39"/>
      <c r="GI532" s="39"/>
      <c r="GJ532" s="39"/>
      <c r="GK532" s="39"/>
      <c r="GL532" s="39"/>
      <c r="GM532" s="39"/>
    </row>
    <row r="533" spans="8:195" x14ac:dyDescent="0.2"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39"/>
      <c r="BS533" s="39"/>
      <c r="BT533" s="39"/>
      <c r="BU533" s="39"/>
      <c r="BV533" s="39"/>
      <c r="BW533" s="39"/>
      <c r="BX533" s="39"/>
      <c r="BY533" s="39"/>
      <c r="BZ533" s="39"/>
      <c r="CA533" s="39"/>
      <c r="CB533" s="39"/>
      <c r="CC533" s="39"/>
      <c r="CD533" s="39"/>
      <c r="CE533" s="39"/>
      <c r="CF533" s="39"/>
      <c r="CG533" s="39"/>
      <c r="CH533" s="39"/>
      <c r="CI533" s="39"/>
      <c r="CJ533" s="39"/>
      <c r="CK533" s="39"/>
      <c r="CL533" s="39"/>
      <c r="CM533" s="39"/>
      <c r="CN533" s="39"/>
      <c r="CO533" s="39"/>
      <c r="CP533" s="39"/>
      <c r="CQ533" s="39"/>
      <c r="CR533" s="39"/>
      <c r="CS533" s="39"/>
      <c r="CT533" s="39"/>
      <c r="CU533" s="39"/>
      <c r="CV533" s="39"/>
      <c r="CW533" s="39"/>
      <c r="CX533" s="39"/>
      <c r="CY533" s="39"/>
      <c r="CZ533" s="39"/>
      <c r="DA533" s="39"/>
      <c r="DB533" s="39"/>
      <c r="DC533" s="39"/>
      <c r="DD533" s="39"/>
      <c r="DE533" s="39"/>
      <c r="DF533" s="39"/>
      <c r="DG533" s="39"/>
      <c r="DH533" s="39"/>
      <c r="DI533" s="39"/>
      <c r="DJ533" s="39"/>
      <c r="DK533" s="39"/>
      <c r="DL533" s="39"/>
      <c r="DM533" s="39"/>
      <c r="DN533" s="39"/>
      <c r="DO533" s="39"/>
      <c r="DP533" s="39"/>
      <c r="DQ533" s="39"/>
      <c r="DR533" s="39"/>
      <c r="DS533" s="39"/>
      <c r="DT533" s="39"/>
      <c r="DU533" s="39"/>
      <c r="DV533" s="39"/>
      <c r="DW533" s="39"/>
      <c r="DX533" s="39"/>
      <c r="DY533" s="39"/>
      <c r="DZ533" s="39"/>
      <c r="EA533" s="39"/>
      <c r="EB533" s="39"/>
      <c r="EC533" s="39"/>
      <c r="ED533" s="39"/>
      <c r="EE533" s="39"/>
      <c r="EF533" s="39"/>
      <c r="EG533" s="39"/>
      <c r="EH533" s="39"/>
      <c r="EI533" s="39"/>
      <c r="EJ533" s="39"/>
      <c r="EK533" s="39"/>
      <c r="EL533" s="39"/>
      <c r="EM533" s="39"/>
      <c r="EN533" s="39"/>
      <c r="EO533" s="39"/>
      <c r="EP533" s="39"/>
      <c r="EQ533" s="39"/>
      <c r="ER533" s="39"/>
      <c r="ES533" s="39"/>
      <c r="ET533" s="39"/>
      <c r="EU533" s="39"/>
      <c r="EV533" s="39"/>
      <c r="EW533" s="39"/>
      <c r="EX533" s="39"/>
      <c r="EY533" s="39"/>
      <c r="EZ533" s="39"/>
      <c r="FA533" s="39"/>
      <c r="FB533" s="39"/>
      <c r="FC533" s="39"/>
      <c r="FD533" s="39"/>
      <c r="FE533" s="39"/>
      <c r="FF533" s="39"/>
      <c r="FG533" s="39"/>
      <c r="FH533" s="39"/>
      <c r="FI533" s="39"/>
      <c r="FJ533" s="39"/>
      <c r="FK533" s="39"/>
      <c r="FL533" s="39"/>
      <c r="FM533" s="39"/>
      <c r="FN533" s="39"/>
      <c r="FO533" s="39"/>
      <c r="FP533" s="39"/>
      <c r="FQ533" s="39"/>
      <c r="FR533" s="39"/>
      <c r="FS533" s="39"/>
      <c r="FT533" s="39"/>
      <c r="FU533" s="39"/>
      <c r="FV533" s="39"/>
      <c r="FW533" s="39"/>
      <c r="FX533" s="39"/>
      <c r="FY533" s="39"/>
      <c r="FZ533" s="39"/>
      <c r="GA533" s="39"/>
      <c r="GB533" s="39"/>
      <c r="GC533" s="39"/>
      <c r="GD533" s="39"/>
      <c r="GE533" s="39"/>
      <c r="GF533" s="39"/>
      <c r="GG533" s="39"/>
      <c r="GH533" s="39"/>
      <c r="GI533" s="39"/>
      <c r="GJ533" s="39"/>
      <c r="GK533" s="39"/>
      <c r="GL533" s="39"/>
      <c r="GM533" s="39"/>
    </row>
    <row r="534" spans="8:195" x14ac:dyDescent="0.2"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39"/>
      <c r="CF534" s="39"/>
      <c r="CG534" s="39"/>
      <c r="CH534" s="39"/>
      <c r="CI534" s="39"/>
      <c r="CJ534" s="39"/>
      <c r="CK534" s="39"/>
      <c r="CL534" s="39"/>
      <c r="CM534" s="39"/>
      <c r="CN534" s="39"/>
      <c r="CO534" s="39"/>
      <c r="CP534" s="39"/>
      <c r="CQ534" s="39"/>
      <c r="CR534" s="39"/>
      <c r="CS534" s="39"/>
      <c r="CT534" s="39"/>
      <c r="CU534" s="39"/>
      <c r="CV534" s="39"/>
      <c r="CW534" s="39"/>
      <c r="CX534" s="39"/>
      <c r="CY534" s="39"/>
      <c r="CZ534" s="39"/>
      <c r="DA534" s="39"/>
      <c r="DB534" s="39"/>
      <c r="DC534" s="39"/>
      <c r="DD534" s="39"/>
      <c r="DE534" s="39"/>
      <c r="DF534" s="39"/>
      <c r="DG534" s="39"/>
      <c r="DH534" s="39"/>
      <c r="DI534" s="39"/>
      <c r="DJ534" s="39"/>
      <c r="DK534" s="39"/>
      <c r="DL534" s="39"/>
      <c r="DM534" s="39"/>
      <c r="DN534" s="39"/>
      <c r="DO534" s="39"/>
      <c r="DP534" s="39"/>
      <c r="DQ534" s="39"/>
      <c r="DR534" s="39"/>
      <c r="DS534" s="39"/>
      <c r="DT534" s="39"/>
      <c r="DU534" s="39"/>
      <c r="DV534" s="39"/>
      <c r="DW534" s="39"/>
      <c r="DX534" s="39"/>
      <c r="DY534" s="39"/>
      <c r="DZ534" s="39"/>
      <c r="EA534" s="39"/>
      <c r="EB534" s="39"/>
      <c r="EC534" s="39"/>
      <c r="ED534" s="39"/>
      <c r="EE534" s="39"/>
      <c r="EF534" s="39"/>
      <c r="EG534" s="39"/>
      <c r="EH534" s="39"/>
      <c r="EI534" s="39"/>
      <c r="EJ534" s="39"/>
      <c r="EK534" s="39"/>
      <c r="EL534" s="39"/>
      <c r="EM534" s="39"/>
      <c r="EN534" s="39"/>
      <c r="EO534" s="39"/>
      <c r="EP534" s="39"/>
      <c r="EQ534" s="39"/>
      <c r="ER534" s="39"/>
      <c r="ES534" s="39"/>
      <c r="ET534" s="39"/>
      <c r="EU534" s="39"/>
      <c r="EV534" s="39"/>
      <c r="EW534" s="39"/>
      <c r="EX534" s="39"/>
      <c r="EY534" s="39"/>
      <c r="EZ534" s="39"/>
      <c r="FA534" s="39"/>
      <c r="FB534" s="39"/>
      <c r="FC534" s="39"/>
      <c r="FD534" s="39"/>
      <c r="FE534" s="39"/>
      <c r="FF534" s="39"/>
      <c r="FG534" s="39"/>
      <c r="FH534" s="39"/>
      <c r="FI534" s="39"/>
      <c r="FJ534" s="39"/>
      <c r="FK534" s="39"/>
      <c r="FL534" s="39"/>
      <c r="FM534" s="39"/>
      <c r="FN534" s="39"/>
      <c r="FO534" s="39"/>
      <c r="FP534" s="39"/>
      <c r="FQ534" s="39"/>
      <c r="FR534" s="39"/>
      <c r="FS534" s="39"/>
      <c r="FT534" s="39"/>
      <c r="FU534" s="39"/>
      <c r="FV534" s="39"/>
      <c r="FW534" s="39"/>
      <c r="FX534" s="39"/>
      <c r="FY534" s="39"/>
      <c r="FZ534" s="39"/>
      <c r="GA534" s="39"/>
      <c r="GB534" s="39"/>
      <c r="GC534" s="39"/>
      <c r="GD534" s="39"/>
      <c r="GE534" s="39"/>
      <c r="GF534" s="39"/>
      <c r="GG534" s="39"/>
      <c r="GH534" s="39"/>
      <c r="GI534" s="39"/>
      <c r="GJ534" s="39"/>
      <c r="GK534" s="39"/>
      <c r="GL534" s="39"/>
      <c r="GM534" s="39"/>
    </row>
    <row r="535" spans="8:195" x14ac:dyDescent="0.2"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39"/>
      <c r="BS535" s="39"/>
      <c r="BT535" s="39"/>
      <c r="BU535" s="39"/>
      <c r="BV535" s="39"/>
      <c r="BW535" s="39"/>
      <c r="BX535" s="39"/>
      <c r="BY535" s="39"/>
      <c r="BZ535" s="39"/>
      <c r="CA535" s="39"/>
      <c r="CB535" s="39"/>
      <c r="CC535" s="39"/>
      <c r="CD535" s="39"/>
      <c r="CE535" s="39"/>
      <c r="CF535" s="39"/>
      <c r="CG535" s="39"/>
      <c r="CH535" s="39"/>
      <c r="CI535" s="39"/>
      <c r="CJ535" s="39"/>
      <c r="CK535" s="39"/>
      <c r="CL535" s="39"/>
      <c r="CM535" s="39"/>
      <c r="CN535" s="39"/>
      <c r="CO535" s="39"/>
      <c r="CP535" s="39"/>
      <c r="CQ535" s="39"/>
      <c r="CR535" s="39"/>
      <c r="CS535" s="39"/>
      <c r="CT535" s="39"/>
      <c r="CU535" s="39"/>
      <c r="CV535" s="39"/>
      <c r="CW535" s="39"/>
      <c r="CX535" s="39"/>
      <c r="CY535" s="39"/>
      <c r="CZ535" s="39"/>
      <c r="DA535" s="39"/>
      <c r="DB535" s="39"/>
      <c r="DC535" s="39"/>
      <c r="DD535" s="39"/>
      <c r="DE535" s="39"/>
      <c r="DF535" s="39"/>
      <c r="DG535" s="39"/>
      <c r="DH535" s="39"/>
      <c r="DI535" s="39"/>
      <c r="DJ535" s="39"/>
      <c r="DK535" s="39"/>
      <c r="DL535" s="39"/>
      <c r="DM535" s="39"/>
      <c r="DN535" s="39"/>
      <c r="DO535" s="39"/>
      <c r="DP535" s="39"/>
      <c r="DQ535" s="39"/>
      <c r="DR535" s="39"/>
      <c r="DS535" s="39"/>
      <c r="DT535" s="39"/>
      <c r="DU535" s="39"/>
      <c r="DV535" s="39"/>
      <c r="DW535" s="39"/>
      <c r="DX535" s="39"/>
      <c r="DY535" s="39"/>
      <c r="DZ535" s="39"/>
      <c r="EA535" s="39"/>
      <c r="EB535" s="39"/>
      <c r="EC535" s="39"/>
      <c r="ED535" s="39"/>
      <c r="EE535" s="39"/>
      <c r="EF535" s="39"/>
      <c r="EG535" s="39"/>
      <c r="EH535" s="39"/>
      <c r="EI535" s="39"/>
      <c r="EJ535" s="39"/>
      <c r="EK535" s="39"/>
      <c r="EL535" s="39"/>
      <c r="EM535" s="39"/>
      <c r="EN535" s="39"/>
      <c r="EO535" s="39"/>
      <c r="EP535" s="39"/>
      <c r="EQ535" s="39"/>
      <c r="ER535" s="39"/>
      <c r="ES535" s="39"/>
      <c r="ET535" s="39"/>
      <c r="EU535" s="39"/>
      <c r="EV535" s="39"/>
      <c r="EW535" s="39"/>
      <c r="EX535" s="39"/>
      <c r="EY535" s="39"/>
      <c r="EZ535" s="39"/>
      <c r="FA535" s="39"/>
      <c r="FB535" s="39"/>
      <c r="FC535" s="39"/>
      <c r="FD535" s="39"/>
      <c r="FE535" s="39"/>
      <c r="FF535" s="39"/>
      <c r="FG535" s="39"/>
      <c r="FH535" s="39"/>
      <c r="FI535" s="39"/>
      <c r="FJ535" s="39"/>
      <c r="FK535" s="39"/>
      <c r="FL535" s="39"/>
      <c r="FM535" s="39"/>
      <c r="FN535" s="39"/>
      <c r="FO535" s="39"/>
      <c r="FP535" s="39"/>
      <c r="FQ535" s="39"/>
      <c r="FR535" s="39"/>
      <c r="FS535" s="39"/>
      <c r="FT535" s="39"/>
      <c r="FU535" s="39"/>
      <c r="FV535" s="39"/>
      <c r="FW535" s="39"/>
      <c r="FX535" s="39"/>
      <c r="FY535" s="39"/>
      <c r="FZ535" s="39"/>
      <c r="GA535" s="39"/>
      <c r="GB535" s="39"/>
      <c r="GC535" s="39"/>
      <c r="GD535" s="39"/>
      <c r="GE535" s="39"/>
      <c r="GF535" s="39"/>
      <c r="GG535" s="39"/>
      <c r="GH535" s="39"/>
      <c r="GI535" s="39"/>
      <c r="GJ535" s="39"/>
      <c r="GK535" s="39"/>
      <c r="GL535" s="39"/>
      <c r="GM535" s="39"/>
    </row>
    <row r="536" spans="8:195" x14ac:dyDescent="0.2"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39"/>
      <c r="BS536" s="39"/>
      <c r="BT536" s="39"/>
      <c r="BU536" s="39"/>
      <c r="BV536" s="39"/>
      <c r="BW536" s="39"/>
      <c r="BX536" s="39"/>
      <c r="BY536" s="39"/>
      <c r="BZ536" s="39"/>
      <c r="CA536" s="39"/>
      <c r="CB536" s="39"/>
      <c r="CC536" s="39"/>
      <c r="CD536" s="39"/>
      <c r="CE536" s="39"/>
      <c r="CF536" s="39"/>
      <c r="CG536" s="39"/>
      <c r="CH536" s="39"/>
      <c r="CI536" s="39"/>
      <c r="CJ536" s="39"/>
      <c r="CK536" s="39"/>
      <c r="CL536" s="39"/>
      <c r="CM536" s="39"/>
      <c r="CN536" s="39"/>
      <c r="CO536" s="39"/>
      <c r="CP536" s="39"/>
      <c r="CQ536" s="39"/>
      <c r="CR536" s="39"/>
      <c r="CS536" s="39"/>
      <c r="CT536" s="39"/>
      <c r="CU536" s="39"/>
      <c r="CV536" s="39"/>
      <c r="CW536" s="39"/>
      <c r="CX536" s="39"/>
      <c r="CY536" s="39"/>
      <c r="CZ536" s="39"/>
      <c r="DA536" s="39"/>
      <c r="DB536" s="39"/>
      <c r="DC536" s="39"/>
      <c r="DD536" s="39"/>
      <c r="DE536" s="39"/>
      <c r="DF536" s="39"/>
      <c r="DG536" s="39"/>
      <c r="DH536" s="39"/>
      <c r="DI536" s="39"/>
      <c r="DJ536" s="39"/>
      <c r="DK536" s="39"/>
      <c r="DL536" s="39"/>
      <c r="DM536" s="39"/>
      <c r="DN536" s="39"/>
      <c r="DO536" s="39"/>
      <c r="DP536" s="39"/>
      <c r="DQ536" s="39"/>
      <c r="DR536" s="39"/>
      <c r="DS536" s="39"/>
      <c r="DT536" s="39"/>
      <c r="DU536" s="39"/>
      <c r="DV536" s="39"/>
      <c r="DW536" s="39"/>
      <c r="DX536" s="39"/>
      <c r="DY536" s="39"/>
      <c r="DZ536" s="39"/>
      <c r="EA536" s="39"/>
      <c r="EB536" s="39"/>
      <c r="EC536" s="39"/>
      <c r="ED536" s="39"/>
      <c r="EE536" s="39"/>
      <c r="EF536" s="39"/>
      <c r="EG536" s="39"/>
      <c r="EH536" s="39"/>
      <c r="EI536" s="39"/>
      <c r="EJ536" s="39"/>
      <c r="EK536" s="39"/>
      <c r="EL536" s="39"/>
      <c r="EM536" s="39"/>
      <c r="EN536" s="39"/>
      <c r="EO536" s="39"/>
      <c r="EP536" s="39"/>
      <c r="EQ536" s="39"/>
      <c r="ER536" s="39"/>
      <c r="ES536" s="39"/>
      <c r="ET536" s="39"/>
      <c r="EU536" s="39"/>
      <c r="EV536" s="39"/>
      <c r="EW536" s="39"/>
      <c r="EX536" s="39"/>
      <c r="EY536" s="39"/>
      <c r="EZ536" s="39"/>
      <c r="FA536" s="39"/>
      <c r="FB536" s="39"/>
      <c r="FC536" s="39"/>
      <c r="FD536" s="39"/>
      <c r="FE536" s="39"/>
      <c r="FF536" s="39"/>
      <c r="FG536" s="39"/>
      <c r="FH536" s="39"/>
      <c r="FI536" s="39"/>
      <c r="FJ536" s="39"/>
      <c r="FK536" s="39"/>
      <c r="FL536" s="39"/>
      <c r="FM536" s="39"/>
      <c r="FN536" s="39"/>
      <c r="FO536" s="39"/>
      <c r="FP536" s="39"/>
      <c r="FQ536" s="39"/>
      <c r="FR536" s="39"/>
      <c r="FS536" s="39"/>
      <c r="FT536" s="39"/>
      <c r="FU536" s="39"/>
      <c r="FV536" s="39"/>
      <c r="FW536" s="39"/>
      <c r="FX536" s="39"/>
      <c r="FY536" s="39"/>
      <c r="FZ536" s="39"/>
      <c r="GA536" s="39"/>
      <c r="GB536" s="39"/>
      <c r="GC536" s="39"/>
      <c r="GD536" s="39"/>
      <c r="GE536" s="39"/>
      <c r="GF536" s="39"/>
      <c r="GG536" s="39"/>
      <c r="GH536" s="39"/>
      <c r="GI536" s="39"/>
      <c r="GJ536" s="39"/>
      <c r="GK536" s="39"/>
      <c r="GL536" s="39"/>
      <c r="GM536" s="39"/>
    </row>
    <row r="537" spans="8:195" x14ac:dyDescent="0.2"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39"/>
      <c r="BS537" s="39"/>
      <c r="BT537" s="39"/>
      <c r="BU537" s="39"/>
      <c r="BV537" s="39"/>
      <c r="BW537" s="39"/>
      <c r="BX537" s="39"/>
      <c r="BY537" s="39"/>
      <c r="BZ537" s="39"/>
      <c r="CA537" s="39"/>
      <c r="CB537" s="39"/>
      <c r="CC537" s="39"/>
      <c r="CD537" s="39"/>
      <c r="CE537" s="39"/>
      <c r="CF537" s="39"/>
      <c r="CG537" s="39"/>
      <c r="CH537" s="39"/>
      <c r="CI537" s="39"/>
      <c r="CJ537" s="39"/>
      <c r="CK537" s="39"/>
      <c r="CL537" s="39"/>
      <c r="CM537" s="39"/>
      <c r="CN537" s="39"/>
      <c r="CO537" s="39"/>
      <c r="CP537" s="39"/>
      <c r="CQ537" s="39"/>
      <c r="CR537" s="39"/>
      <c r="CS537" s="39"/>
      <c r="CT537" s="39"/>
      <c r="CU537" s="39"/>
      <c r="CV537" s="39"/>
      <c r="CW537" s="39"/>
      <c r="CX537" s="39"/>
      <c r="CY537" s="39"/>
      <c r="CZ537" s="39"/>
      <c r="DA537" s="39"/>
      <c r="DB537" s="39"/>
      <c r="DC537" s="39"/>
      <c r="DD537" s="39"/>
      <c r="DE537" s="39"/>
      <c r="DF537" s="39"/>
      <c r="DG537" s="39"/>
      <c r="DH537" s="39"/>
      <c r="DI537" s="39"/>
      <c r="DJ537" s="39"/>
      <c r="DK537" s="39"/>
      <c r="DL537" s="39"/>
      <c r="DM537" s="39"/>
      <c r="DN537" s="39"/>
      <c r="DO537" s="39"/>
      <c r="DP537" s="39"/>
      <c r="DQ537" s="39"/>
      <c r="DR537" s="39"/>
      <c r="DS537" s="39"/>
      <c r="DT537" s="39"/>
      <c r="DU537" s="39"/>
      <c r="DV537" s="39"/>
      <c r="DW537" s="39"/>
      <c r="DX537" s="39"/>
      <c r="DY537" s="39"/>
      <c r="DZ537" s="39"/>
      <c r="EA537" s="39"/>
      <c r="EB537" s="39"/>
      <c r="EC537" s="39"/>
      <c r="ED537" s="39"/>
      <c r="EE537" s="39"/>
      <c r="EF537" s="39"/>
      <c r="EG537" s="39"/>
      <c r="EH537" s="39"/>
      <c r="EI537" s="39"/>
      <c r="EJ537" s="39"/>
      <c r="EK537" s="39"/>
      <c r="EL537" s="39"/>
      <c r="EM537" s="39"/>
      <c r="EN537" s="39"/>
      <c r="EO537" s="39"/>
      <c r="EP537" s="39"/>
      <c r="EQ537" s="39"/>
      <c r="ER537" s="39"/>
      <c r="ES537" s="39"/>
      <c r="ET537" s="39"/>
      <c r="EU537" s="39"/>
      <c r="EV537" s="39"/>
      <c r="EW537" s="39"/>
      <c r="EX537" s="39"/>
      <c r="EY537" s="39"/>
      <c r="EZ537" s="39"/>
      <c r="FA537" s="39"/>
      <c r="FB537" s="39"/>
      <c r="FC537" s="39"/>
      <c r="FD537" s="39"/>
      <c r="FE537" s="39"/>
      <c r="FF537" s="39"/>
      <c r="FG537" s="39"/>
      <c r="FH537" s="39"/>
      <c r="FI537" s="39"/>
      <c r="FJ537" s="39"/>
      <c r="FK537" s="39"/>
      <c r="FL537" s="39"/>
      <c r="FM537" s="39"/>
      <c r="FN537" s="39"/>
      <c r="FO537" s="39"/>
      <c r="FP537" s="39"/>
      <c r="FQ537" s="39"/>
      <c r="FR537" s="39"/>
      <c r="FS537" s="39"/>
      <c r="FT537" s="39"/>
      <c r="FU537" s="39"/>
      <c r="FV537" s="39"/>
      <c r="FW537" s="39"/>
      <c r="FX537" s="39"/>
      <c r="FY537" s="39"/>
      <c r="FZ537" s="39"/>
      <c r="GA537" s="39"/>
      <c r="GB537" s="39"/>
      <c r="GC537" s="39"/>
      <c r="GD537" s="39"/>
      <c r="GE537" s="39"/>
      <c r="GF537" s="39"/>
      <c r="GG537" s="39"/>
      <c r="GH537" s="39"/>
      <c r="GI537" s="39"/>
      <c r="GJ537" s="39"/>
      <c r="GK537" s="39"/>
      <c r="GL537" s="39"/>
      <c r="GM537" s="39"/>
    </row>
    <row r="538" spans="8:195" x14ac:dyDescent="0.2"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39"/>
      <c r="BS538" s="39"/>
      <c r="BT538" s="39"/>
      <c r="BU538" s="39"/>
      <c r="BV538" s="39"/>
      <c r="BW538" s="39"/>
      <c r="BX538" s="39"/>
      <c r="BY538" s="39"/>
      <c r="BZ538" s="39"/>
      <c r="CA538" s="39"/>
      <c r="CB538" s="39"/>
      <c r="CC538" s="39"/>
      <c r="CD538" s="39"/>
      <c r="CE538" s="39"/>
      <c r="CF538" s="39"/>
      <c r="CG538" s="39"/>
      <c r="CH538" s="39"/>
      <c r="CI538" s="39"/>
      <c r="CJ538" s="39"/>
      <c r="CK538" s="39"/>
      <c r="CL538" s="39"/>
      <c r="CM538" s="39"/>
      <c r="CN538" s="39"/>
      <c r="CO538" s="39"/>
      <c r="CP538" s="39"/>
      <c r="CQ538" s="39"/>
      <c r="CR538" s="39"/>
      <c r="CS538" s="39"/>
      <c r="CT538" s="39"/>
      <c r="CU538" s="39"/>
      <c r="CV538" s="39"/>
      <c r="CW538" s="39"/>
      <c r="CX538" s="39"/>
      <c r="CY538" s="39"/>
      <c r="CZ538" s="39"/>
      <c r="DA538" s="39"/>
      <c r="DB538" s="39"/>
      <c r="DC538" s="39"/>
      <c r="DD538" s="39"/>
      <c r="DE538" s="39"/>
      <c r="DF538" s="39"/>
      <c r="DG538" s="39"/>
      <c r="DH538" s="39"/>
      <c r="DI538" s="39"/>
      <c r="DJ538" s="39"/>
      <c r="DK538" s="39"/>
      <c r="DL538" s="39"/>
      <c r="DM538" s="39"/>
      <c r="DN538" s="39"/>
      <c r="DO538" s="39"/>
      <c r="DP538" s="39"/>
      <c r="DQ538" s="39"/>
      <c r="DR538" s="39"/>
      <c r="DS538" s="39"/>
      <c r="DT538" s="39"/>
      <c r="DU538" s="39"/>
      <c r="DV538" s="39"/>
      <c r="DW538" s="39"/>
      <c r="DX538" s="39"/>
      <c r="DY538" s="39"/>
      <c r="DZ538" s="39"/>
      <c r="EA538" s="39"/>
      <c r="EB538" s="39"/>
      <c r="EC538" s="39"/>
      <c r="ED538" s="39"/>
      <c r="EE538" s="39"/>
      <c r="EF538" s="39"/>
      <c r="EG538" s="39"/>
      <c r="EH538" s="39"/>
      <c r="EI538" s="39"/>
      <c r="EJ538" s="39"/>
      <c r="EK538" s="39"/>
      <c r="EL538" s="39"/>
      <c r="EM538" s="39"/>
      <c r="EN538" s="39"/>
      <c r="EO538" s="39"/>
      <c r="EP538" s="39"/>
      <c r="EQ538" s="39"/>
      <c r="ER538" s="39"/>
      <c r="ES538" s="39"/>
      <c r="ET538" s="39"/>
      <c r="EU538" s="39"/>
      <c r="EV538" s="39"/>
      <c r="EW538" s="39"/>
      <c r="EX538" s="39"/>
      <c r="EY538" s="39"/>
      <c r="EZ538" s="39"/>
      <c r="FA538" s="39"/>
      <c r="FB538" s="39"/>
      <c r="FC538" s="39"/>
      <c r="FD538" s="39"/>
      <c r="FE538" s="39"/>
      <c r="FF538" s="39"/>
      <c r="FG538" s="39"/>
      <c r="FH538" s="39"/>
      <c r="FI538" s="39"/>
      <c r="FJ538" s="39"/>
      <c r="FK538" s="39"/>
      <c r="FL538" s="39"/>
      <c r="FM538" s="39"/>
      <c r="FN538" s="39"/>
      <c r="FO538" s="39"/>
      <c r="FP538" s="39"/>
      <c r="FQ538" s="39"/>
      <c r="FR538" s="39"/>
      <c r="FS538" s="39"/>
      <c r="FT538" s="39"/>
      <c r="FU538" s="39"/>
      <c r="FV538" s="39"/>
      <c r="FW538" s="39"/>
      <c r="FX538" s="39"/>
      <c r="FY538" s="39"/>
      <c r="FZ538" s="39"/>
      <c r="GA538" s="39"/>
      <c r="GB538" s="39"/>
      <c r="GC538" s="39"/>
      <c r="GD538" s="39"/>
      <c r="GE538" s="39"/>
      <c r="GF538" s="39"/>
      <c r="GG538" s="39"/>
      <c r="GH538" s="39"/>
      <c r="GI538" s="39"/>
      <c r="GJ538" s="39"/>
      <c r="GK538" s="39"/>
      <c r="GL538" s="39"/>
      <c r="GM538" s="39"/>
    </row>
    <row r="539" spans="8:195" x14ac:dyDescent="0.2"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39"/>
      <c r="AW539" s="39"/>
      <c r="AX539" s="39"/>
      <c r="AY539" s="39"/>
      <c r="AZ539" s="39"/>
      <c r="BA539" s="39"/>
      <c r="BB539" s="39"/>
      <c r="BC539" s="39"/>
      <c r="BD539" s="39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  <c r="BQ539" s="39"/>
      <c r="BR539" s="39"/>
      <c r="BS539" s="39"/>
      <c r="BT539" s="39"/>
      <c r="BU539" s="39"/>
      <c r="BV539" s="39"/>
      <c r="BW539" s="39"/>
      <c r="BX539" s="39"/>
      <c r="BY539" s="39"/>
      <c r="BZ539" s="39"/>
      <c r="CA539" s="39"/>
      <c r="CB539" s="39"/>
      <c r="CC539" s="39"/>
      <c r="CD539" s="39"/>
      <c r="CE539" s="39"/>
      <c r="CF539" s="39"/>
      <c r="CG539" s="39"/>
      <c r="CH539" s="39"/>
      <c r="CI539" s="39"/>
      <c r="CJ539" s="39"/>
      <c r="CK539" s="39"/>
      <c r="CL539" s="39"/>
      <c r="CM539" s="39"/>
      <c r="CN539" s="39"/>
      <c r="CO539" s="39"/>
      <c r="CP539" s="39"/>
      <c r="CQ539" s="39"/>
      <c r="CR539" s="39"/>
      <c r="CS539" s="39"/>
      <c r="CT539" s="39"/>
      <c r="CU539" s="39"/>
      <c r="CV539" s="39"/>
      <c r="CW539" s="39"/>
      <c r="CX539" s="39"/>
      <c r="CY539" s="39"/>
      <c r="CZ539" s="39"/>
      <c r="DA539" s="39"/>
      <c r="DB539" s="39"/>
      <c r="DC539" s="39"/>
      <c r="DD539" s="39"/>
      <c r="DE539" s="39"/>
      <c r="DF539" s="39"/>
      <c r="DG539" s="39"/>
      <c r="DH539" s="39"/>
      <c r="DI539" s="39"/>
      <c r="DJ539" s="39"/>
      <c r="DK539" s="39"/>
      <c r="DL539" s="39"/>
      <c r="DM539" s="39"/>
      <c r="DN539" s="39"/>
      <c r="DO539" s="39"/>
      <c r="DP539" s="39"/>
      <c r="DQ539" s="39"/>
      <c r="DR539" s="39"/>
      <c r="DS539" s="39"/>
      <c r="DT539" s="39"/>
      <c r="DU539" s="39"/>
      <c r="DV539" s="39"/>
      <c r="DW539" s="39"/>
      <c r="DX539" s="39"/>
      <c r="DY539" s="39"/>
      <c r="DZ539" s="39"/>
      <c r="EA539" s="39"/>
      <c r="EB539" s="39"/>
      <c r="EC539" s="39"/>
      <c r="ED539" s="39"/>
      <c r="EE539" s="39"/>
      <c r="EF539" s="39"/>
      <c r="EG539" s="39"/>
      <c r="EH539" s="39"/>
      <c r="EI539" s="39"/>
      <c r="EJ539" s="39"/>
      <c r="EK539" s="39"/>
      <c r="EL539" s="39"/>
      <c r="EM539" s="39"/>
      <c r="EN539" s="39"/>
      <c r="EO539" s="39"/>
      <c r="EP539" s="39"/>
      <c r="EQ539" s="39"/>
      <c r="ER539" s="39"/>
      <c r="ES539" s="39"/>
      <c r="ET539" s="39"/>
      <c r="EU539" s="39"/>
      <c r="EV539" s="39"/>
      <c r="EW539" s="39"/>
      <c r="EX539" s="39"/>
      <c r="EY539" s="39"/>
      <c r="EZ539" s="39"/>
      <c r="FA539" s="39"/>
      <c r="FB539" s="39"/>
      <c r="FC539" s="39"/>
      <c r="FD539" s="39"/>
      <c r="FE539" s="39"/>
      <c r="FF539" s="39"/>
      <c r="FG539" s="39"/>
      <c r="FH539" s="39"/>
      <c r="FI539" s="39"/>
      <c r="FJ539" s="39"/>
      <c r="FK539" s="39"/>
      <c r="FL539" s="39"/>
      <c r="FM539" s="39"/>
      <c r="FN539" s="39"/>
      <c r="FO539" s="39"/>
      <c r="FP539" s="39"/>
      <c r="FQ539" s="39"/>
      <c r="FR539" s="39"/>
      <c r="FS539" s="39"/>
      <c r="FT539" s="39"/>
      <c r="FU539" s="39"/>
      <c r="FV539" s="39"/>
      <c r="FW539" s="39"/>
      <c r="FX539" s="39"/>
      <c r="FY539" s="39"/>
      <c r="FZ539" s="39"/>
      <c r="GA539" s="39"/>
      <c r="GB539" s="39"/>
      <c r="GC539" s="39"/>
      <c r="GD539" s="39"/>
      <c r="GE539" s="39"/>
      <c r="GF539" s="39"/>
      <c r="GG539" s="39"/>
      <c r="GH539" s="39"/>
      <c r="GI539" s="39"/>
      <c r="GJ539" s="39"/>
      <c r="GK539" s="39"/>
      <c r="GL539" s="39"/>
      <c r="GM539" s="39"/>
    </row>
    <row r="540" spans="8:195" x14ac:dyDescent="0.2"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39"/>
      <c r="CF540" s="39"/>
      <c r="CG540" s="39"/>
      <c r="CH540" s="39"/>
      <c r="CI540" s="39"/>
      <c r="CJ540" s="39"/>
      <c r="CK540" s="39"/>
      <c r="CL540" s="39"/>
      <c r="CM540" s="39"/>
      <c r="CN540" s="39"/>
      <c r="CO540" s="39"/>
      <c r="CP540" s="39"/>
      <c r="CQ540" s="39"/>
      <c r="CR540" s="39"/>
      <c r="CS540" s="39"/>
      <c r="CT540" s="39"/>
      <c r="CU540" s="39"/>
      <c r="CV540" s="39"/>
      <c r="CW540" s="39"/>
      <c r="CX540" s="39"/>
      <c r="CY540" s="39"/>
      <c r="CZ540" s="39"/>
      <c r="DA540" s="39"/>
      <c r="DB540" s="39"/>
      <c r="DC540" s="39"/>
      <c r="DD540" s="39"/>
      <c r="DE540" s="39"/>
      <c r="DF540" s="39"/>
      <c r="DG540" s="39"/>
      <c r="DH540" s="39"/>
      <c r="DI540" s="39"/>
      <c r="DJ540" s="39"/>
      <c r="DK540" s="39"/>
      <c r="DL540" s="39"/>
      <c r="DM540" s="39"/>
      <c r="DN540" s="39"/>
      <c r="DO540" s="39"/>
      <c r="DP540" s="39"/>
      <c r="DQ540" s="39"/>
      <c r="DR540" s="39"/>
      <c r="DS540" s="39"/>
      <c r="DT540" s="39"/>
      <c r="DU540" s="39"/>
      <c r="DV540" s="39"/>
      <c r="DW540" s="39"/>
      <c r="DX540" s="39"/>
      <c r="DY540" s="39"/>
      <c r="DZ540" s="39"/>
      <c r="EA540" s="39"/>
      <c r="EB540" s="39"/>
      <c r="EC540" s="39"/>
      <c r="ED540" s="39"/>
      <c r="EE540" s="39"/>
      <c r="EF540" s="39"/>
      <c r="EG540" s="39"/>
      <c r="EH540" s="39"/>
      <c r="EI540" s="39"/>
      <c r="EJ540" s="39"/>
      <c r="EK540" s="39"/>
      <c r="EL540" s="39"/>
      <c r="EM540" s="39"/>
      <c r="EN540" s="39"/>
      <c r="EO540" s="39"/>
      <c r="EP540" s="39"/>
      <c r="EQ540" s="39"/>
      <c r="ER540" s="39"/>
      <c r="ES540" s="39"/>
      <c r="ET540" s="39"/>
      <c r="EU540" s="39"/>
      <c r="EV540" s="39"/>
      <c r="EW540" s="39"/>
      <c r="EX540" s="39"/>
      <c r="EY540" s="39"/>
      <c r="EZ540" s="39"/>
      <c r="FA540" s="39"/>
      <c r="FB540" s="39"/>
      <c r="FC540" s="39"/>
      <c r="FD540" s="39"/>
      <c r="FE540" s="39"/>
      <c r="FF540" s="39"/>
      <c r="FG540" s="39"/>
      <c r="FH540" s="39"/>
      <c r="FI540" s="39"/>
      <c r="FJ540" s="39"/>
      <c r="FK540" s="39"/>
      <c r="FL540" s="39"/>
      <c r="FM540" s="39"/>
      <c r="FN540" s="39"/>
      <c r="FO540" s="39"/>
      <c r="FP540" s="39"/>
      <c r="FQ540" s="39"/>
      <c r="FR540" s="39"/>
      <c r="FS540" s="39"/>
      <c r="FT540" s="39"/>
      <c r="FU540" s="39"/>
      <c r="FV540" s="39"/>
      <c r="FW540" s="39"/>
      <c r="FX540" s="39"/>
      <c r="FY540" s="39"/>
      <c r="FZ540" s="39"/>
      <c r="GA540" s="39"/>
      <c r="GB540" s="39"/>
      <c r="GC540" s="39"/>
      <c r="GD540" s="39"/>
      <c r="GE540" s="39"/>
      <c r="GF540" s="39"/>
      <c r="GG540" s="39"/>
      <c r="GH540" s="39"/>
      <c r="GI540" s="39"/>
      <c r="GJ540" s="39"/>
      <c r="GK540" s="39"/>
      <c r="GL540" s="39"/>
      <c r="GM540" s="39"/>
    </row>
    <row r="541" spans="8:195" x14ac:dyDescent="0.2"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39"/>
      <c r="CF541" s="39"/>
      <c r="CG541" s="39"/>
      <c r="CH541" s="39"/>
      <c r="CI541" s="39"/>
      <c r="CJ541" s="39"/>
      <c r="CK541" s="39"/>
      <c r="CL541" s="39"/>
      <c r="CM541" s="39"/>
      <c r="CN541" s="39"/>
      <c r="CO541" s="39"/>
      <c r="CP541" s="39"/>
      <c r="CQ541" s="39"/>
      <c r="CR541" s="39"/>
      <c r="CS541" s="39"/>
      <c r="CT541" s="39"/>
      <c r="CU541" s="39"/>
      <c r="CV541" s="39"/>
      <c r="CW541" s="39"/>
      <c r="CX541" s="39"/>
      <c r="CY541" s="39"/>
      <c r="CZ541" s="39"/>
      <c r="DA541" s="39"/>
      <c r="DB541" s="39"/>
      <c r="DC541" s="39"/>
      <c r="DD541" s="39"/>
      <c r="DE541" s="39"/>
      <c r="DF541" s="39"/>
      <c r="DG541" s="39"/>
      <c r="DH541" s="39"/>
      <c r="DI541" s="39"/>
      <c r="DJ541" s="39"/>
      <c r="DK541" s="39"/>
      <c r="DL541" s="39"/>
      <c r="DM541" s="39"/>
      <c r="DN541" s="39"/>
      <c r="DO541" s="39"/>
      <c r="DP541" s="39"/>
      <c r="DQ541" s="39"/>
      <c r="DR541" s="39"/>
      <c r="DS541" s="39"/>
      <c r="DT541" s="39"/>
      <c r="DU541" s="39"/>
      <c r="DV541" s="39"/>
      <c r="DW541" s="39"/>
      <c r="DX541" s="39"/>
      <c r="DY541" s="39"/>
      <c r="DZ541" s="39"/>
      <c r="EA541" s="39"/>
      <c r="EB541" s="39"/>
      <c r="EC541" s="39"/>
      <c r="ED541" s="39"/>
      <c r="EE541" s="39"/>
      <c r="EF541" s="39"/>
      <c r="EG541" s="39"/>
      <c r="EH541" s="39"/>
      <c r="EI541" s="39"/>
      <c r="EJ541" s="39"/>
      <c r="EK541" s="39"/>
      <c r="EL541" s="39"/>
      <c r="EM541" s="39"/>
      <c r="EN541" s="39"/>
      <c r="EO541" s="39"/>
      <c r="EP541" s="39"/>
      <c r="EQ541" s="39"/>
      <c r="ER541" s="39"/>
      <c r="ES541" s="39"/>
      <c r="ET541" s="39"/>
      <c r="EU541" s="39"/>
      <c r="EV541" s="39"/>
      <c r="EW541" s="39"/>
      <c r="EX541" s="39"/>
      <c r="EY541" s="39"/>
      <c r="EZ541" s="39"/>
      <c r="FA541" s="39"/>
      <c r="FB541" s="39"/>
      <c r="FC541" s="39"/>
      <c r="FD541" s="39"/>
      <c r="FE541" s="39"/>
      <c r="FF541" s="39"/>
      <c r="FG541" s="39"/>
      <c r="FH541" s="39"/>
      <c r="FI541" s="39"/>
      <c r="FJ541" s="39"/>
      <c r="FK541" s="39"/>
      <c r="FL541" s="39"/>
      <c r="FM541" s="39"/>
      <c r="FN541" s="39"/>
      <c r="FO541" s="39"/>
      <c r="FP541" s="39"/>
      <c r="FQ541" s="39"/>
      <c r="FR541" s="39"/>
      <c r="FS541" s="39"/>
      <c r="FT541" s="39"/>
      <c r="FU541" s="39"/>
      <c r="FV541" s="39"/>
      <c r="FW541" s="39"/>
      <c r="FX541" s="39"/>
      <c r="FY541" s="39"/>
      <c r="FZ541" s="39"/>
      <c r="GA541" s="39"/>
      <c r="GB541" s="39"/>
      <c r="GC541" s="39"/>
      <c r="GD541" s="39"/>
      <c r="GE541" s="39"/>
      <c r="GF541" s="39"/>
      <c r="GG541" s="39"/>
      <c r="GH541" s="39"/>
      <c r="GI541" s="39"/>
      <c r="GJ541" s="39"/>
      <c r="GK541" s="39"/>
      <c r="GL541" s="39"/>
      <c r="GM541" s="39"/>
    </row>
    <row r="542" spans="8:195" x14ac:dyDescent="0.2"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39"/>
      <c r="CF542" s="39"/>
      <c r="CG542" s="39"/>
      <c r="CH542" s="39"/>
      <c r="CI542" s="39"/>
      <c r="CJ542" s="39"/>
      <c r="CK542" s="39"/>
      <c r="CL542" s="39"/>
      <c r="CM542" s="39"/>
      <c r="CN542" s="39"/>
      <c r="CO542" s="39"/>
      <c r="CP542" s="39"/>
      <c r="CQ542" s="39"/>
      <c r="CR542" s="39"/>
      <c r="CS542" s="39"/>
      <c r="CT542" s="39"/>
      <c r="CU542" s="39"/>
      <c r="CV542" s="39"/>
      <c r="CW542" s="39"/>
      <c r="CX542" s="39"/>
      <c r="CY542" s="39"/>
      <c r="CZ542" s="39"/>
      <c r="DA542" s="39"/>
      <c r="DB542" s="39"/>
      <c r="DC542" s="39"/>
      <c r="DD542" s="39"/>
      <c r="DE542" s="39"/>
      <c r="DF542" s="39"/>
      <c r="DG542" s="39"/>
      <c r="DH542" s="39"/>
      <c r="DI542" s="39"/>
      <c r="DJ542" s="39"/>
      <c r="DK542" s="39"/>
      <c r="DL542" s="39"/>
      <c r="DM542" s="39"/>
      <c r="DN542" s="39"/>
      <c r="DO542" s="39"/>
      <c r="DP542" s="39"/>
      <c r="DQ542" s="39"/>
      <c r="DR542" s="39"/>
      <c r="DS542" s="39"/>
      <c r="DT542" s="39"/>
      <c r="DU542" s="39"/>
      <c r="DV542" s="39"/>
      <c r="DW542" s="39"/>
      <c r="DX542" s="39"/>
      <c r="DY542" s="39"/>
      <c r="DZ542" s="39"/>
      <c r="EA542" s="39"/>
      <c r="EB542" s="39"/>
      <c r="EC542" s="39"/>
      <c r="ED542" s="39"/>
      <c r="EE542" s="39"/>
      <c r="EF542" s="39"/>
      <c r="EG542" s="39"/>
      <c r="EH542" s="39"/>
      <c r="EI542" s="39"/>
      <c r="EJ542" s="39"/>
      <c r="EK542" s="39"/>
      <c r="EL542" s="39"/>
      <c r="EM542" s="39"/>
      <c r="EN542" s="39"/>
      <c r="EO542" s="39"/>
      <c r="EP542" s="39"/>
      <c r="EQ542" s="39"/>
      <c r="ER542" s="39"/>
      <c r="ES542" s="39"/>
      <c r="ET542" s="39"/>
      <c r="EU542" s="39"/>
      <c r="EV542" s="39"/>
      <c r="EW542" s="39"/>
      <c r="EX542" s="39"/>
      <c r="EY542" s="39"/>
      <c r="EZ542" s="39"/>
      <c r="FA542" s="39"/>
      <c r="FB542" s="39"/>
      <c r="FC542" s="39"/>
      <c r="FD542" s="39"/>
      <c r="FE542" s="39"/>
      <c r="FF542" s="39"/>
      <c r="FG542" s="39"/>
      <c r="FH542" s="39"/>
      <c r="FI542" s="39"/>
      <c r="FJ542" s="39"/>
      <c r="FK542" s="39"/>
      <c r="FL542" s="39"/>
      <c r="FM542" s="39"/>
      <c r="FN542" s="39"/>
      <c r="FO542" s="39"/>
      <c r="FP542" s="39"/>
      <c r="FQ542" s="39"/>
      <c r="FR542" s="39"/>
      <c r="FS542" s="39"/>
      <c r="FT542" s="39"/>
      <c r="FU542" s="39"/>
      <c r="FV542" s="39"/>
      <c r="FW542" s="39"/>
      <c r="FX542" s="39"/>
      <c r="FY542" s="39"/>
      <c r="FZ542" s="39"/>
      <c r="GA542" s="39"/>
      <c r="GB542" s="39"/>
      <c r="GC542" s="39"/>
      <c r="GD542" s="39"/>
      <c r="GE542" s="39"/>
      <c r="GF542" s="39"/>
      <c r="GG542" s="39"/>
      <c r="GH542" s="39"/>
      <c r="GI542" s="39"/>
      <c r="GJ542" s="39"/>
      <c r="GK542" s="39"/>
      <c r="GL542" s="39"/>
      <c r="GM542" s="39"/>
    </row>
    <row r="543" spans="8:195" x14ac:dyDescent="0.2"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39"/>
      <c r="BS543" s="39"/>
      <c r="BT543" s="39"/>
      <c r="BU543" s="39"/>
      <c r="BV543" s="39"/>
      <c r="BW543" s="39"/>
      <c r="BX543" s="39"/>
      <c r="BY543" s="39"/>
      <c r="BZ543" s="39"/>
      <c r="CA543" s="39"/>
      <c r="CB543" s="39"/>
      <c r="CC543" s="39"/>
      <c r="CD543" s="39"/>
      <c r="CE543" s="39"/>
      <c r="CF543" s="39"/>
      <c r="CG543" s="39"/>
      <c r="CH543" s="39"/>
      <c r="CI543" s="39"/>
      <c r="CJ543" s="39"/>
      <c r="CK543" s="39"/>
      <c r="CL543" s="39"/>
      <c r="CM543" s="39"/>
      <c r="CN543" s="39"/>
      <c r="CO543" s="39"/>
      <c r="CP543" s="39"/>
      <c r="CQ543" s="39"/>
      <c r="CR543" s="39"/>
      <c r="CS543" s="39"/>
      <c r="CT543" s="39"/>
      <c r="CU543" s="39"/>
      <c r="CV543" s="39"/>
      <c r="CW543" s="39"/>
      <c r="CX543" s="39"/>
      <c r="CY543" s="39"/>
      <c r="CZ543" s="39"/>
      <c r="DA543" s="39"/>
      <c r="DB543" s="39"/>
      <c r="DC543" s="39"/>
      <c r="DD543" s="39"/>
      <c r="DE543" s="39"/>
      <c r="DF543" s="39"/>
      <c r="DG543" s="39"/>
      <c r="DH543" s="39"/>
      <c r="DI543" s="39"/>
      <c r="DJ543" s="39"/>
      <c r="DK543" s="39"/>
      <c r="DL543" s="39"/>
      <c r="DM543" s="39"/>
      <c r="DN543" s="39"/>
      <c r="DO543" s="39"/>
      <c r="DP543" s="39"/>
      <c r="DQ543" s="39"/>
      <c r="DR543" s="39"/>
      <c r="DS543" s="39"/>
      <c r="DT543" s="39"/>
      <c r="DU543" s="39"/>
      <c r="DV543" s="39"/>
      <c r="DW543" s="39"/>
      <c r="DX543" s="39"/>
      <c r="DY543" s="39"/>
      <c r="DZ543" s="39"/>
      <c r="EA543" s="39"/>
      <c r="EB543" s="39"/>
      <c r="EC543" s="39"/>
      <c r="ED543" s="39"/>
      <c r="EE543" s="39"/>
      <c r="EF543" s="39"/>
      <c r="EG543" s="39"/>
      <c r="EH543" s="39"/>
      <c r="EI543" s="39"/>
      <c r="EJ543" s="39"/>
      <c r="EK543" s="39"/>
      <c r="EL543" s="39"/>
      <c r="EM543" s="39"/>
      <c r="EN543" s="39"/>
      <c r="EO543" s="39"/>
      <c r="EP543" s="39"/>
      <c r="EQ543" s="39"/>
      <c r="ER543" s="39"/>
      <c r="ES543" s="39"/>
      <c r="ET543" s="39"/>
      <c r="EU543" s="39"/>
      <c r="EV543" s="39"/>
      <c r="EW543" s="39"/>
      <c r="EX543" s="39"/>
      <c r="EY543" s="39"/>
      <c r="EZ543" s="39"/>
      <c r="FA543" s="39"/>
      <c r="FB543" s="39"/>
      <c r="FC543" s="39"/>
      <c r="FD543" s="39"/>
      <c r="FE543" s="39"/>
      <c r="FF543" s="39"/>
      <c r="FG543" s="39"/>
      <c r="FH543" s="39"/>
      <c r="FI543" s="39"/>
      <c r="FJ543" s="39"/>
      <c r="FK543" s="39"/>
      <c r="FL543" s="39"/>
      <c r="FM543" s="39"/>
      <c r="FN543" s="39"/>
      <c r="FO543" s="39"/>
      <c r="FP543" s="39"/>
      <c r="FQ543" s="39"/>
      <c r="FR543" s="39"/>
      <c r="FS543" s="39"/>
      <c r="FT543" s="39"/>
      <c r="FU543" s="39"/>
      <c r="FV543" s="39"/>
      <c r="FW543" s="39"/>
      <c r="FX543" s="39"/>
      <c r="FY543" s="39"/>
      <c r="FZ543" s="39"/>
      <c r="GA543" s="39"/>
      <c r="GB543" s="39"/>
      <c r="GC543" s="39"/>
      <c r="GD543" s="39"/>
      <c r="GE543" s="39"/>
      <c r="GF543" s="39"/>
      <c r="GG543" s="39"/>
      <c r="GH543" s="39"/>
      <c r="GI543" s="39"/>
      <c r="GJ543" s="39"/>
      <c r="GK543" s="39"/>
      <c r="GL543" s="39"/>
      <c r="GM543" s="39"/>
    </row>
    <row r="544" spans="8:195" x14ac:dyDescent="0.2"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39"/>
      <c r="BS544" s="39"/>
      <c r="BT544" s="39"/>
      <c r="BU544" s="39"/>
      <c r="BV544" s="39"/>
      <c r="BW544" s="39"/>
      <c r="BX544" s="39"/>
      <c r="BY544" s="39"/>
      <c r="BZ544" s="39"/>
      <c r="CA544" s="39"/>
      <c r="CB544" s="39"/>
      <c r="CC544" s="39"/>
      <c r="CD544" s="39"/>
      <c r="CE544" s="39"/>
      <c r="CF544" s="39"/>
      <c r="CG544" s="39"/>
      <c r="CH544" s="39"/>
      <c r="CI544" s="39"/>
      <c r="CJ544" s="39"/>
      <c r="CK544" s="39"/>
      <c r="CL544" s="39"/>
      <c r="CM544" s="39"/>
      <c r="CN544" s="39"/>
      <c r="CO544" s="39"/>
      <c r="CP544" s="39"/>
      <c r="CQ544" s="39"/>
      <c r="CR544" s="39"/>
      <c r="CS544" s="39"/>
      <c r="CT544" s="39"/>
      <c r="CU544" s="39"/>
      <c r="CV544" s="39"/>
      <c r="CW544" s="39"/>
      <c r="CX544" s="39"/>
      <c r="CY544" s="39"/>
      <c r="CZ544" s="39"/>
      <c r="DA544" s="39"/>
      <c r="DB544" s="39"/>
      <c r="DC544" s="39"/>
      <c r="DD544" s="39"/>
      <c r="DE544" s="39"/>
      <c r="DF544" s="39"/>
      <c r="DG544" s="39"/>
      <c r="DH544" s="39"/>
      <c r="DI544" s="39"/>
      <c r="DJ544" s="39"/>
      <c r="DK544" s="39"/>
      <c r="DL544" s="39"/>
      <c r="DM544" s="39"/>
      <c r="DN544" s="39"/>
      <c r="DO544" s="39"/>
      <c r="DP544" s="39"/>
      <c r="DQ544" s="39"/>
      <c r="DR544" s="39"/>
      <c r="DS544" s="39"/>
      <c r="DT544" s="39"/>
      <c r="DU544" s="39"/>
      <c r="DV544" s="39"/>
      <c r="DW544" s="39"/>
      <c r="DX544" s="39"/>
      <c r="DY544" s="39"/>
      <c r="DZ544" s="39"/>
      <c r="EA544" s="39"/>
      <c r="EB544" s="39"/>
      <c r="EC544" s="39"/>
      <c r="ED544" s="39"/>
      <c r="EE544" s="39"/>
      <c r="EF544" s="39"/>
      <c r="EG544" s="39"/>
      <c r="EH544" s="39"/>
      <c r="EI544" s="39"/>
      <c r="EJ544" s="39"/>
      <c r="EK544" s="39"/>
      <c r="EL544" s="39"/>
      <c r="EM544" s="39"/>
      <c r="EN544" s="39"/>
      <c r="EO544" s="39"/>
      <c r="EP544" s="39"/>
      <c r="EQ544" s="39"/>
      <c r="ER544" s="39"/>
      <c r="ES544" s="39"/>
      <c r="ET544" s="39"/>
      <c r="EU544" s="39"/>
      <c r="EV544" s="39"/>
      <c r="EW544" s="39"/>
      <c r="EX544" s="39"/>
      <c r="EY544" s="39"/>
      <c r="EZ544" s="39"/>
      <c r="FA544" s="39"/>
      <c r="FB544" s="39"/>
      <c r="FC544" s="39"/>
      <c r="FD544" s="39"/>
      <c r="FE544" s="39"/>
      <c r="FF544" s="39"/>
      <c r="FG544" s="39"/>
      <c r="FH544" s="39"/>
      <c r="FI544" s="39"/>
      <c r="FJ544" s="39"/>
      <c r="FK544" s="39"/>
      <c r="FL544" s="39"/>
      <c r="FM544" s="39"/>
      <c r="FN544" s="39"/>
      <c r="FO544" s="39"/>
      <c r="FP544" s="39"/>
      <c r="FQ544" s="39"/>
      <c r="FR544" s="39"/>
      <c r="FS544" s="39"/>
      <c r="FT544" s="39"/>
      <c r="FU544" s="39"/>
      <c r="FV544" s="39"/>
      <c r="FW544" s="39"/>
      <c r="FX544" s="39"/>
      <c r="FY544" s="39"/>
      <c r="FZ544" s="39"/>
      <c r="GA544" s="39"/>
      <c r="GB544" s="39"/>
      <c r="GC544" s="39"/>
      <c r="GD544" s="39"/>
      <c r="GE544" s="39"/>
      <c r="GF544" s="39"/>
      <c r="GG544" s="39"/>
      <c r="GH544" s="39"/>
      <c r="GI544" s="39"/>
      <c r="GJ544" s="39"/>
      <c r="GK544" s="39"/>
      <c r="GL544" s="39"/>
      <c r="GM544" s="39"/>
    </row>
    <row r="545" spans="8:195" x14ac:dyDescent="0.2"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39"/>
      <c r="BS545" s="39"/>
      <c r="BT545" s="39"/>
      <c r="BU545" s="39"/>
      <c r="BV545" s="39"/>
      <c r="BW545" s="39"/>
      <c r="BX545" s="39"/>
      <c r="BY545" s="39"/>
      <c r="BZ545" s="39"/>
      <c r="CA545" s="39"/>
      <c r="CB545" s="39"/>
      <c r="CC545" s="39"/>
      <c r="CD545" s="39"/>
      <c r="CE545" s="39"/>
      <c r="CF545" s="39"/>
      <c r="CG545" s="39"/>
      <c r="CH545" s="39"/>
      <c r="CI545" s="39"/>
      <c r="CJ545" s="39"/>
      <c r="CK545" s="39"/>
      <c r="CL545" s="39"/>
      <c r="CM545" s="39"/>
      <c r="CN545" s="39"/>
      <c r="CO545" s="39"/>
      <c r="CP545" s="39"/>
      <c r="CQ545" s="39"/>
      <c r="CR545" s="39"/>
      <c r="CS545" s="39"/>
      <c r="CT545" s="39"/>
      <c r="CU545" s="39"/>
      <c r="CV545" s="39"/>
      <c r="CW545" s="39"/>
      <c r="CX545" s="39"/>
      <c r="CY545" s="39"/>
      <c r="CZ545" s="39"/>
      <c r="DA545" s="39"/>
      <c r="DB545" s="39"/>
      <c r="DC545" s="39"/>
      <c r="DD545" s="39"/>
      <c r="DE545" s="39"/>
      <c r="DF545" s="39"/>
      <c r="DG545" s="39"/>
      <c r="DH545" s="39"/>
      <c r="DI545" s="39"/>
      <c r="DJ545" s="39"/>
      <c r="DK545" s="39"/>
      <c r="DL545" s="39"/>
      <c r="DM545" s="39"/>
      <c r="DN545" s="39"/>
      <c r="DO545" s="39"/>
      <c r="DP545" s="39"/>
      <c r="DQ545" s="39"/>
      <c r="DR545" s="39"/>
      <c r="DS545" s="39"/>
      <c r="DT545" s="39"/>
      <c r="DU545" s="39"/>
      <c r="DV545" s="39"/>
      <c r="DW545" s="39"/>
      <c r="DX545" s="39"/>
      <c r="DY545" s="39"/>
      <c r="DZ545" s="39"/>
      <c r="EA545" s="39"/>
      <c r="EB545" s="39"/>
      <c r="EC545" s="39"/>
      <c r="ED545" s="39"/>
      <c r="EE545" s="39"/>
      <c r="EF545" s="39"/>
      <c r="EG545" s="39"/>
      <c r="EH545" s="39"/>
      <c r="EI545" s="39"/>
      <c r="EJ545" s="39"/>
      <c r="EK545" s="39"/>
      <c r="EL545" s="39"/>
      <c r="EM545" s="39"/>
      <c r="EN545" s="39"/>
      <c r="EO545" s="39"/>
      <c r="EP545" s="39"/>
      <c r="EQ545" s="39"/>
      <c r="ER545" s="39"/>
      <c r="ES545" s="39"/>
      <c r="ET545" s="39"/>
      <c r="EU545" s="39"/>
      <c r="EV545" s="39"/>
      <c r="EW545" s="39"/>
      <c r="EX545" s="39"/>
      <c r="EY545" s="39"/>
      <c r="EZ545" s="39"/>
      <c r="FA545" s="39"/>
      <c r="FB545" s="39"/>
      <c r="FC545" s="39"/>
      <c r="FD545" s="39"/>
      <c r="FE545" s="39"/>
      <c r="FF545" s="39"/>
      <c r="FG545" s="39"/>
      <c r="FH545" s="39"/>
      <c r="FI545" s="39"/>
      <c r="FJ545" s="39"/>
      <c r="FK545" s="39"/>
      <c r="FL545" s="39"/>
      <c r="FM545" s="39"/>
      <c r="FN545" s="39"/>
      <c r="FO545" s="39"/>
      <c r="FP545" s="39"/>
      <c r="FQ545" s="39"/>
      <c r="FR545" s="39"/>
      <c r="FS545" s="39"/>
      <c r="FT545" s="39"/>
      <c r="FU545" s="39"/>
      <c r="FV545" s="39"/>
      <c r="FW545" s="39"/>
      <c r="FX545" s="39"/>
      <c r="FY545" s="39"/>
      <c r="FZ545" s="39"/>
      <c r="GA545" s="39"/>
      <c r="GB545" s="39"/>
      <c r="GC545" s="39"/>
      <c r="GD545" s="39"/>
      <c r="GE545" s="39"/>
      <c r="GF545" s="39"/>
      <c r="GG545" s="39"/>
      <c r="GH545" s="39"/>
      <c r="GI545" s="39"/>
      <c r="GJ545" s="39"/>
      <c r="GK545" s="39"/>
      <c r="GL545" s="39"/>
      <c r="GM545" s="39"/>
    </row>
    <row r="546" spans="8:195" x14ac:dyDescent="0.2"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39"/>
      <c r="CF546" s="39"/>
      <c r="CG546" s="39"/>
      <c r="CH546" s="39"/>
      <c r="CI546" s="39"/>
      <c r="CJ546" s="39"/>
      <c r="CK546" s="39"/>
      <c r="CL546" s="39"/>
      <c r="CM546" s="39"/>
      <c r="CN546" s="39"/>
      <c r="CO546" s="39"/>
      <c r="CP546" s="39"/>
      <c r="CQ546" s="39"/>
      <c r="CR546" s="39"/>
      <c r="CS546" s="39"/>
      <c r="CT546" s="39"/>
      <c r="CU546" s="39"/>
      <c r="CV546" s="39"/>
      <c r="CW546" s="39"/>
      <c r="CX546" s="39"/>
      <c r="CY546" s="39"/>
      <c r="CZ546" s="39"/>
      <c r="DA546" s="39"/>
      <c r="DB546" s="39"/>
      <c r="DC546" s="39"/>
      <c r="DD546" s="39"/>
      <c r="DE546" s="39"/>
      <c r="DF546" s="39"/>
      <c r="DG546" s="39"/>
      <c r="DH546" s="39"/>
      <c r="DI546" s="39"/>
      <c r="DJ546" s="39"/>
      <c r="DK546" s="39"/>
      <c r="DL546" s="39"/>
      <c r="DM546" s="39"/>
      <c r="DN546" s="39"/>
      <c r="DO546" s="39"/>
      <c r="DP546" s="39"/>
      <c r="DQ546" s="39"/>
      <c r="DR546" s="39"/>
      <c r="DS546" s="39"/>
      <c r="DT546" s="39"/>
      <c r="DU546" s="39"/>
      <c r="DV546" s="39"/>
      <c r="DW546" s="39"/>
      <c r="DX546" s="39"/>
      <c r="DY546" s="39"/>
      <c r="DZ546" s="39"/>
      <c r="EA546" s="39"/>
      <c r="EB546" s="39"/>
      <c r="EC546" s="39"/>
      <c r="ED546" s="39"/>
      <c r="EE546" s="39"/>
      <c r="EF546" s="39"/>
      <c r="EG546" s="39"/>
      <c r="EH546" s="39"/>
      <c r="EI546" s="39"/>
      <c r="EJ546" s="39"/>
      <c r="EK546" s="39"/>
      <c r="EL546" s="39"/>
      <c r="EM546" s="39"/>
      <c r="EN546" s="39"/>
      <c r="EO546" s="39"/>
      <c r="EP546" s="39"/>
      <c r="EQ546" s="39"/>
      <c r="ER546" s="39"/>
      <c r="ES546" s="39"/>
      <c r="ET546" s="39"/>
      <c r="EU546" s="39"/>
      <c r="EV546" s="39"/>
      <c r="EW546" s="39"/>
      <c r="EX546" s="39"/>
      <c r="EY546" s="39"/>
      <c r="EZ546" s="39"/>
      <c r="FA546" s="39"/>
      <c r="FB546" s="39"/>
      <c r="FC546" s="39"/>
      <c r="FD546" s="39"/>
      <c r="FE546" s="39"/>
      <c r="FF546" s="39"/>
      <c r="FG546" s="39"/>
      <c r="FH546" s="39"/>
      <c r="FI546" s="39"/>
      <c r="FJ546" s="39"/>
      <c r="FK546" s="39"/>
      <c r="FL546" s="39"/>
      <c r="FM546" s="39"/>
      <c r="FN546" s="39"/>
      <c r="FO546" s="39"/>
      <c r="FP546" s="39"/>
      <c r="FQ546" s="39"/>
      <c r="FR546" s="39"/>
      <c r="FS546" s="39"/>
      <c r="FT546" s="39"/>
      <c r="FU546" s="39"/>
      <c r="FV546" s="39"/>
      <c r="FW546" s="39"/>
      <c r="FX546" s="39"/>
      <c r="FY546" s="39"/>
      <c r="FZ546" s="39"/>
      <c r="GA546" s="39"/>
      <c r="GB546" s="39"/>
      <c r="GC546" s="39"/>
      <c r="GD546" s="39"/>
      <c r="GE546" s="39"/>
      <c r="GF546" s="39"/>
      <c r="GG546" s="39"/>
      <c r="GH546" s="39"/>
      <c r="GI546" s="39"/>
      <c r="GJ546" s="39"/>
      <c r="GK546" s="39"/>
      <c r="GL546" s="39"/>
      <c r="GM546" s="39"/>
    </row>
    <row r="547" spans="8:195" x14ac:dyDescent="0.2"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39"/>
      <c r="CF547" s="39"/>
      <c r="CG547" s="39"/>
      <c r="CH547" s="39"/>
      <c r="CI547" s="39"/>
      <c r="CJ547" s="39"/>
      <c r="CK547" s="39"/>
      <c r="CL547" s="39"/>
      <c r="CM547" s="39"/>
      <c r="CN547" s="39"/>
      <c r="CO547" s="39"/>
      <c r="CP547" s="39"/>
      <c r="CQ547" s="39"/>
      <c r="CR547" s="39"/>
      <c r="CS547" s="39"/>
      <c r="CT547" s="39"/>
      <c r="CU547" s="39"/>
      <c r="CV547" s="39"/>
      <c r="CW547" s="39"/>
      <c r="CX547" s="39"/>
      <c r="CY547" s="39"/>
      <c r="CZ547" s="39"/>
      <c r="DA547" s="39"/>
      <c r="DB547" s="39"/>
      <c r="DC547" s="39"/>
      <c r="DD547" s="39"/>
      <c r="DE547" s="39"/>
      <c r="DF547" s="39"/>
      <c r="DG547" s="39"/>
      <c r="DH547" s="39"/>
      <c r="DI547" s="39"/>
      <c r="DJ547" s="39"/>
      <c r="DK547" s="39"/>
      <c r="DL547" s="39"/>
      <c r="DM547" s="39"/>
      <c r="DN547" s="39"/>
      <c r="DO547" s="39"/>
      <c r="DP547" s="39"/>
      <c r="DQ547" s="39"/>
      <c r="DR547" s="39"/>
      <c r="DS547" s="39"/>
      <c r="DT547" s="39"/>
      <c r="DU547" s="39"/>
      <c r="DV547" s="39"/>
      <c r="DW547" s="39"/>
      <c r="DX547" s="39"/>
      <c r="DY547" s="39"/>
      <c r="DZ547" s="39"/>
      <c r="EA547" s="39"/>
      <c r="EB547" s="39"/>
      <c r="EC547" s="39"/>
      <c r="ED547" s="39"/>
      <c r="EE547" s="39"/>
      <c r="EF547" s="39"/>
      <c r="EG547" s="39"/>
      <c r="EH547" s="39"/>
      <c r="EI547" s="39"/>
      <c r="EJ547" s="39"/>
      <c r="EK547" s="39"/>
      <c r="EL547" s="39"/>
      <c r="EM547" s="39"/>
      <c r="EN547" s="39"/>
      <c r="EO547" s="39"/>
      <c r="EP547" s="39"/>
      <c r="EQ547" s="39"/>
      <c r="ER547" s="39"/>
      <c r="ES547" s="39"/>
      <c r="ET547" s="39"/>
      <c r="EU547" s="39"/>
      <c r="EV547" s="39"/>
      <c r="EW547" s="39"/>
      <c r="EX547" s="39"/>
      <c r="EY547" s="39"/>
      <c r="EZ547" s="39"/>
      <c r="FA547" s="39"/>
      <c r="FB547" s="39"/>
      <c r="FC547" s="39"/>
      <c r="FD547" s="39"/>
      <c r="FE547" s="39"/>
      <c r="FF547" s="39"/>
      <c r="FG547" s="39"/>
      <c r="FH547" s="39"/>
      <c r="FI547" s="39"/>
      <c r="FJ547" s="39"/>
      <c r="FK547" s="39"/>
      <c r="FL547" s="39"/>
      <c r="FM547" s="39"/>
      <c r="FN547" s="39"/>
      <c r="FO547" s="39"/>
      <c r="FP547" s="39"/>
      <c r="FQ547" s="39"/>
      <c r="FR547" s="39"/>
      <c r="FS547" s="39"/>
      <c r="FT547" s="39"/>
      <c r="FU547" s="39"/>
      <c r="FV547" s="39"/>
      <c r="FW547" s="39"/>
      <c r="FX547" s="39"/>
      <c r="FY547" s="39"/>
      <c r="FZ547" s="39"/>
      <c r="GA547" s="39"/>
      <c r="GB547" s="39"/>
      <c r="GC547" s="39"/>
      <c r="GD547" s="39"/>
      <c r="GE547" s="39"/>
      <c r="GF547" s="39"/>
      <c r="GG547" s="39"/>
      <c r="GH547" s="39"/>
      <c r="GI547" s="39"/>
      <c r="GJ547" s="39"/>
      <c r="GK547" s="39"/>
      <c r="GL547" s="39"/>
      <c r="GM547" s="39"/>
    </row>
    <row r="548" spans="8:195" x14ac:dyDescent="0.2"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39"/>
      <c r="CF548" s="39"/>
      <c r="CG548" s="39"/>
      <c r="CH548" s="39"/>
      <c r="CI548" s="39"/>
      <c r="CJ548" s="39"/>
      <c r="CK548" s="39"/>
      <c r="CL548" s="39"/>
      <c r="CM548" s="39"/>
      <c r="CN548" s="39"/>
      <c r="CO548" s="39"/>
      <c r="CP548" s="39"/>
      <c r="CQ548" s="39"/>
      <c r="CR548" s="39"/>
      <c r="CS548" s="39"/>
      <c r="CT548" s="39"/>
      <c r="CU548" s="39"/>
      <c r="CV548" s="39"/>
      <c r="CW548" s="39"/>
      <c r="CX548" s="39"/>
      <c r="CY548" s="39"/>
      <c r="CZ548" s="39"/>
      <c r="DA548" s="39"/>
      <c r="DB548" s="39"/>
      <c r="DC548" s="39"/>
      <c r="DD548" s="39"/>
      <c r="DE548" s="39"/>
      <c r="DF548" s="39"/>
      <c r="DG548" s="39"/>
      <c r="DH548" s="39"/>
      <c r="DI548" s="39"/>
      <c r="DJ548" s="39"/>
      <c r="DK548" s="39"/>
      <c r="DL548" s="39"/>
      <c r="DM548" s="39"/>
      <c r="DN548" s="39"/>
      <c r="DO548" s="39"/>
      <c r="DP548" s="39"/>
      <c r="DQ548" s="39"/>
      <c r="DR548" s="39"/>
      <c r="DS548" s="39"/>
      <c r="DT548" s="39"/>
      <c r="DU548" s="39"/>
      <c r="DV548" s="39"/>
      <c r="DW548" s="39"/>
      <c r="DX548" s="39"/>
      <c r="DY548" s="39"/>
      <c r="DZ548" s="39"/>
      <c r="EA548" s="39"/>
      <c r="EB548" s="39"/>
      <c r="EC548" s="39"/>
      <c r="ED548" s="39"/>
      <c r="EE548" s="39"/>
      <c r="EF548" s="39"/>
      <c r="EG548" s="39"/>
      <c r="EH548" s="39"/>
      <c r="EI548" s="39"/>
      <c r="EJ548" s="39"/>
      <c r="EK548" s="39"/>
      <c r="EL548" s="39"/>
      <c r="EM548" s="39"/>
      <c r="EN548" s="39"/>
      <c r="EO548" s="39"/>
      <c r="EP548" s="39"/>
      <c r="EQ548" s="39"/>
      <c r="ER548" s="39"/>
      <c r="ES548" s="39"/>
      <c r="ET548" s="39"/>
      <c r="EU548" s="39"/>
      <c r="EV548" s="39"/>
      <c r="EW548" s="39"/>
      <c r="EX548" s="39"/>
      <c r="EY548" s="39"/>
      <c r="EZ548" s="39"/>
      <c r="FA548" s="39"/>
      <c r="FB548" s="39"/>
      <c r="FC548" s="39"/>
      <c r="FD548" s="39"/>
      <c r="FE548" s="39"/>
      <c r="FF548" s="39"/>
      <c r="FG548" s="39"/>
      <c r="FH548" s="39"/>
      <c r="FI548" s="39"/>
      <c r="FJ548" s="39"/>
      <c r="FK548" s="39"/>
      <c r="FL548" s="39"/>
      <c r="FM548" s="39"/>
      <c r="FN548" s="39"/>
      <c r="FO548" s="39"/>
      <c r="FP548" s="39"/>
      <c r="FQ548" s="39"/>
      <c r="FR548" s="39"/>
      <c r="FS548" s="39"/>
      <c r="FT548" s="39"/>
      <c r="FU548" s="39"/>
      <c r="FV548" s="39"/>
      <c r="FW548" s="39"/>
      <c r="FX548" s="39"/>
      <c r="FY548" s="39"/>
      <c r="FZ548" s="39"/>
      <c r="GA548" s="39"/>
      <c r="GB548" s="39"/>
      <c r="GC548" s="39"/>
      <c r="GD548" s="39"/>
      <c r="GE548" s="39"/>
      <c r="GF548" s="39"/>
      <c r="GG548" s="39"/>
      <c r="GH548" s="39"/>
      <c r="GI548" s="39"/>
      <c r="GJ548" s="39"/>
      <c r="GK548" s="39"/>
      <c r="GL548" s="39"/>
      <c r="GM548" s="39"/>
    </row>
    <row r="549" spans="8:195" x14ac:dyDescent="0.2"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39"/>
      <c r="CF549" s="39"/>
      <c r="CG549" s="39"/>
      <c r="CH549" s="39"/>
      <c r="CI549" s="39"/>
      <c r="CJ549" s="39"/>
      <c r="CK549" s="39"/>
      <c r="CL549" s="39"/>
      <c r="CM549" s="39"/>
      <c r="CN549" s="39"/>
      <c r="CO549" s="39"/>
      <c r="CP549" s="39"/>
      <c r="CQ549" s="39"/>
      <c r="CR549" s="39"/>
      <c r="CS549" s="39"/>
      <c r="CT549" s="39"/>
      <c r="CU549" s="39"/>
      <c r="CV549" s="39"/>
      <c r="CW549" s="39"/>
      <c r="CX549" s="39"/>
      <c r="CY549" s="39"/>
      <c r="CZ549" s="39"/>
      <c r="DA549" s="39"/>
      <c r="DB549" s="39"/>
      <c r="DC549" s="39"/>
      <c r="DD549" s="39"/>
      <c r="DE549" s="39"/>
      <c r="DF549" s="39"/>
      <c r="DG549" s="39"/>
      <c r="DH549" s="39"/>
      <c r="DI549" s="39"/>
      <c r="DJ549" s="39"/>
      <c r="DK549" s="39"/>
      <c r="DL549" s="39"/>
      <c r="DM549" s="39"/>
      <c r="DN549" s="39"/>
      <c r="DO549" s="39"/>
      <c r="DP549" s="39"/>
      <c r="DQ549" s="39"/>
      <c r="DR549" s="39"/>
      <c r="DS549" s="39"/>
      <c r="DT549" s="39"/>
      <c r="DU549" s="39"/>
      <c r="DV549" s="39"/>
      <c r="DW549" s="39"/>
      <c r="DX549" s="39"/>
      <c r="DY549" s="39"/>
      <c r="DZ549" s="39"/>
      <c r="EA549" s="39"/>
      <c r="EB549" s="39"/>
      <c r="EC549" s="39"/>
      <c r="ED549" s="39"/>
      <c r="EE549" s="39"/>
      <c r="EF549" s="39"/>
      <c r="EG549" s="39"/>
      <c r="EH549" s="39"/>
      <c r="EI549" s="39"/>
      <c r="EJ549" s="39"/>
      <c r="EK549" s="39"/>
      <c r="EL549" s="39"/>
      <c r="EM549" s="39"/>
      <c r="EN549" s="39"/>
      <c r="EO549" s="39"/>
      <c r="EP549" s="39"/>
      <c r="EQ549" s="39"/>
      <c r="ER549" s="39"/>
      <c r="ES549" s="39"/>
      <c r="ET549" s="39"/>
      <c r="EU549" s="39"/>
      <c r="EV549" s="39"/>
      <c r="EW549" s="39"/>
      <c r="EX549" s="39"/>
      <c r="EY549" s="39"/>
      <c r="EZ549" s="39"/>
      <c r="FA549" s="39"/>
      <c r="FB549" s="39"/>
      <c r="FC549" s="39"/>
      <c r="FD549" s="39"/>
      <c r="FE549" s="39"/>
      <c r="FF549" s="39"/>
      <c r="FG549" s="39"/>
      <c r="FH549" s="39"/>
      <c r="FI549" s="39"/>
      <c r="FJ549" s="39"/>
      <c r="FK549" s="39"/>
      <c r="FL549" s="39"/>
      <c r="FM549" s="39"/>
      <c r="FN549" s="39"/>
      <c r="FO549" s="39"/>
      <c r="FP549" s="39"/>
      <c r="FQ549" s="39"/>
      <c r="FR549" s="39"/>
      <c r="FS549" s="39"/>
      <c r="FT549" s="39"/>
      <c r="FU549" s="39"/>
      <c r="FV549" s="39"/>
      <c r="FW549" s="39"/>
      <c r="FX549" s="39"/>
      <c r="FY549" s="39"/>
      <c r="FZ549" s="39"/>
      <c r="GA549" s="39"/>
      <c r="GB549" s="39"/>
      <c r="GC549" s="39"/>
      <c r="GD549" s="39"/>
      <c r="GE549" s="39"/>
      <c r="GF549" s="39"/>
      <c r="GG549" s="39"/>
      <c r="GH549" s="39"/>
      <c r="GI549" s="39"/>
      <c r="GJ549" s="39"/>
      <c r="GK549" s="39"/>
      <c r="GL549" s="39"/>
      <c r="GM549" s="39"/>
    </row>
    <row r="550" spans="8:195" x14ac:dyDescent="0.2"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39"/>
      <c r="BS550" s="39"/>
      <c r="BT550" s="39"/>
      <c r="BU550" s="39"/>
      <c r="BV550" s="39"/>
      <c r="BW550" s="39"/>
      <c r="BX550" s="39"/>
      <c r="BY550" s="39"/>
      <c r="BZ550" s="39"/>
      <c r="CA550" s="39"/>
      <c r="CB550" s="39"/>
      <c r="CC550" s="39"/>
      <c r="CD550" s="39"/>
      <c r="CE550" s="39"/>
      <c r="CF550" s="39"/>
      <c r="CG550" s="39"/>
      <c r="CH550" s="39"/>
      <c r="CI550" s="39"/>
      <c r="CJ550" s="39"/>
      <c r="CK550" s="39"/>
      <c r="CL550" s="39"/>
      <c r="CM550" s="39"/>
      <c r="CN550" s="39"/>
      <c r="CO550" s="39"/>
      <c r="CP550" s="39"/>
      <c r="CQ550" s="39"/>
      <c r="CR550" s="39"/>
      <c r="CS550" s="39"/>
      <c r="CT550" s="39"/>
      <c r="CU550" s="39"/>
      <c r="CV550" s="39"/>
      <c r="CW550" s="39"/>
      <c r="CX550" s="39"/>
      <c r="CY550" s="39"/>
      <c r="CZ550" s="39"/>
      <c r="DA550" s="39"/>
      <c r="DB550" s="39"/>
      <c r="DC550" s="39"/>
      <c r="DD550" s="39"/>
      <c r="DE550" s="39"/>
      <c r="DF550" s="39"/>
      <c r="DG550" s="39"/>
      <c r="DH550" s="39"/>
      <c r="DI550" s="39"/>
      <c r="DJ550" s="39"/>
      <c r="DK550" s="39"/>
      <c r="DL550" s="39"/>
      <c r="DM550" s="39"/>
      <c r="DN550" s="39"/>
      <c r="DO550" s="39"/>
      <c r="DP550" s="39"/>
      <c r="DQ550" s="39"/>
      <c r="DR550" s="39"/>
      <c r="DS550" s="39"/>
      <c r="DT550" s="39"/>
      <c r="DU550" s="39"/>
      <c r="DV550" s="39"/>
      <c r="DW550" s="39"/>
      <c r="DX550" s="39"/>
      <c r="DY550" s="39"/>
      <c r="DZ550" s="39"/>
      <c r="EA550" s="39"/>
      <c r="EB550" s="39"/>
      <c r="EC550" s="39"/>
      <c r="ED550" s="39"/>
      <c r="EE550" s="39"/>
      <c r="EF550" s="39"/>
      <c r="EG550" s="39"/>
      <c r="EH550" s="39"/>
      <c r="EI550" s="39"/>
      <c r="EJ550" s="39"/>
      <c r="EK550" s="39"/>
      <c r="EL550" s="39"/>
      <c r="EM550" s="39"/>
      <c r="EN550" s="39"/>
      <c r="EO550" s="39"/>
      <c r="EP550" s="39"/>
      <c r="EQ550" s="39"/>
      <c r="ER550" s="39"/>
      <c r="ES550" s="39"/>
      <c r="ET550" s="39"/>
      <c r="EU550" s="39"/>
      <c r="EV550" s="39"/>
      <c r="EW550" s="39"/>
      <c r="EX550" s="39"/>
      <c r="EY550" s="39"/>
      <c r="EZ550" s="39"/>
      <c r="FA550" s="39"/>
      <c r="FB550" s="39"/>
      <c r="FC550" s="39"/>
      <c r="FD550" s="39"/>
      <c r="FE550" s="39"/>
      <c r="FF550" s="39"/>
      <c r="FG550" s="39"/>
      <c r="FH550" s="39"/>
      <c r="FI550" s="39"/>
      <c r="FJ550" s="39"/>
      <c r="FK550" s="39"/>
      <c r="FL550" s="39"/>
      <c r="FM550" s="39"/>
      <c r="FN550" s="39"/>
      <c r="FO550" s="39"/>
      <c r="FP550" s="39"/>
      <c r="FQ550" s="39"/>
      <c r="FR550" s="39"/>
      <c r="FS550" s="39"/>
      <c r="FT550" s="39"/>
      <c r="FU550" s="39"/>
      <c r="FV550" s="39"/>
      <c r="FW550" s="39"/>
      <c r="FX550" s="39"/>
      <c r="FY550" s="39"/>
      <c r="FZ550" s="39"/>
      <c r="GA550" s="39"/>
      <c r="GB550" s="39"/>
      <c r="GC550" s="39"/>
      <c r="GD550" s="39"/>
      <c r="GE550" s="39"/>
      <c r="GF550" s="39"/>
      <c r="GG550" s="39"/>
      <c r="GH550" s="39"/>
      <c r="GI550" s="39"/>
      <c r="GJ550" s="39"/>
      <c r="GK550" s="39"/>
      <c r="GL550" s="39"/>
      <c r="GM550" s="39"/>
    </row>
    <row r="551" spans="8:195" x14ac:dyDescent="0.2"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39"/>
      <c r="BS551" s="39"/>
      <c r="BT551" s="39"/>
      <c r="BU551" s="39"/>
      <c r="BV551" s="39"/>
      <c r="BW551" s="39"/>
      <c r="BX551" s="39"/>
      <c r="BY551" s="39"/>
      <c r="BZ551" s="39"/>
      <c r="CA551" s="39"/>
      <c r="CB551" s="39"/>
      <c r="CC551" s="39"/>
      <c r="CD551" s="39"/>
      <c r="CE551" s="39"/>
      <c r="CF551" s="39"/>
      <c r="CG551" s="39"/>
      <c r="CH551" s="39"/>
      <c r="CI551" s="39"/>
      <c r="CJ551" s="39"/>
      <c r="CK551" s="39"/>
      <c r="CL551" s="39"/>
      <c r="CM551" s="39"/>
      <c r="CN551" s="39"/>
      <c r="CO551" s="39"/>
      <c r="CP551" s="39"/>
      <c r="CQ551" s="39"/>
      <c r="CR551" s="39"/>
      <c r="CS551" s="39"/>
      <c r="CT551" s="39"/>
      <c r="CU551" s="39"/>
      <c r="CV551" s="39"/>
      <c r="CW551" s="39"/>
      <c r="CX551" s="39"/>
      <c r="CY551" s="39"/>
      <c r="CZ551" s="39"/>
      <c r="DA551" s="39"/>
      <c r="DB551" s="39"/>
      <c r="DC551" s="39"/>
      <c r="DD551" s="39"/>
      <c r="DE551" s="39"/>
      <c r="DF551" s="39"/>
      <c r="DG551" s="39"/>
      <c r="DH551" s="39"/>
      <c r="DI551" s="39"/>
      <c r="DJ551" s="39"/>
      <c r="DK551" s="39"/>
      <c r="DL551" s="39"/>
      <c r="DM551" s="39"/>
      <c r="DN551" s="39"/>
      <c r="DO551" s="39"/>
      <c r="DP551" s="39"/>
      <c r="DQ551" s="39"/>
      <c r="DR551" s="39"/>
      <c r="DS551" s="39"/>
      <c r="DT551" s="39"/>
      <c r="DU551" s="39"/>
      <c r="DV551" s="39"/>
      <c r="DW551" s="39"/>
      <c r="DX551" s="39"/>
      <c r="DY551" s="39"/>
      <c r="DZ551" s="39"/>
      <c r="EA551" s="39"/>
      <c r="EB551" s="39"/>
      <c r="EC551" s="39"/>
      <c r="ED551" s="39"/>
      <c r="EE551" s="39"/>
      <c r="EF551" s="39"/>
      <c r="EG551" s="39"/>
      <c r="EH551" s="39"/>
      <c r="EI551" s="39"/>
      <c r="EJ551" s="39"/>
      <c r="EK551" s="39"/>
      <c r="EL551" s="39"/>
      <c r="EM551" s="39"/>
      <c r="EN551" s="39"/>
      <c r="EO551" s="39"/>
      <c r="EP551" s="39"/>
      <c r="EQ551" s="39"/>
      <c r="ER551" s="39"/>
      <c r="ES551" s="39"/>
      <c r="ET551" s="39"/>
      <c r="EU551" s="39"/>
      <c r="EV551" s="39"/>
      <c r="EW551" s="39"/>
      <c r="EX551" s="39"/>
      <c r="EY551" s="39"/>
      <c r="EZ551" s="39"/>
      <c r="FA551" s="39"/>
      <c r="FB551" s="39"/>
      <c r="FC551" s="39"/>
      <c r="FD551" s="39"/>
      <c r="FE551" s="39"/>
      <c r="FF551" s="39"/>
      <c r="FG551" s="39"/>
      <c r="FH551" s="39"/>
      <c r="FI551" s="39"/>
      <c r="FJ551" s="39"/>
      <c r="FK551" s="39"/>
      <c r="FL551" s="39"/>
      <c r="FM551" s="39"/>
      <c r="FN551" s="39"/>
      <c r="FO551" s="39"/>
      <c r="FP551" s="39"/>
      <c r="FQ551" s="39"/>
      <c r="FR551" s="39"/>
      <c r="FS551" s="39"/>
      <c r="FT551" s="39"/>
      <c r="FU551" s="39"/>
      <c r="FV551" s="39"/>
      <c r="FW551" s="39"/>
      <c r="FX551" s="39"/>
      <c r="FY551" s="39"/>
      <c r="FZ551" s="39"/>
      <c r="GA551" s="39"/>
      <c r="GB551" s="39"/>
      <c r="GC551" s="39"/>
      <c r="GD551" s="39"/>
      <c r="GE551" s="39"/>
      <c r="GF551" s="39"/>
      <c r="GG551" s="39"/>
      <c r="GH551" s="39"/>
      <c r="GI551" s="39"/>
      <c r="GJ551" s="39"/>
      <c r="GK551" s="39"/>
      <c r="GL551" s="39"/>
      <c r="GM551" s="39"/>
    </row>
    <row r="552" spans="8:195" x14ac:dyDescent="0.2"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39"/>
      <c r="BS552" s="39"/>
      <c r="BT552" s="39"/>
      <c r="BU552" s="39"/>
      <c r="BV552" s="39"/>
      <c r="BW552" s="39"/>
      <c r="BX552" s="39"/>
      <c r="BY552" s="39"/>
      <c r="BZ552" s="39"/>
      <c r="CA552" s="39"/>
      <c r="CB552" s="39"/>
      <c r="CC552" s="39"/>
      <c r="CD552" s="39"/>
      <c r="CE552" s="39"/>
      <c r="CF552" s="39"/>
      <c r="CG552" s="39"/>
      <c r="CH552" s="39"/>
      <c r="CI552" s="39"/>
      <c r="CJ552" s="39"/>
      <c r="CK552" s="39"/>
      <c r="CL552" s="39"/>
      <c r="CM552" s="39"/>
      <c r="CN552" s="39"/>
      <c r="CO552" s="39"/>
      <c r="CP552" s="39"/>
      <c r="CQ552" s="39"/>
      <c r="CR552" s="39"/>
      <c r="CS552" s="39"/>
      <c r="CT552" s="39"/>
      <c r="CU552" s="39"/>
      <c r="CV552" s="39"/>
      <c r="CW552" s="39"/>
      <c r="CX552" s="39"/>
      <c r="CY552" s="39"/>
      <c r="CZ552" s="39"/>
      <c r="DA552" s="39"/>
      <c r="DB552" s="39"/>
      <c r="DC552" s="39"/>
      <c r="DD552" s="39"/>
      <c r="DE552" s="39"/>
      <c r="DF552" s="39"/>
      <c r="DG552" s="39"/>
      <c r="DH552" s="39"/>
      <c r="DI552" s="39"/>
      <c r="DJ552" s="39"/>
      <c r="DK552" s="39"/>
      <c r="DL552" s="39"/>
      <c r="DM552" s="39"/>
      <c r="DN552" s="39"/>
      <c r="DO552" s="39"/>
      <c r="DP552" s="39"/>
      <c r="DQ552" s="39"/>
      <c r="DR552" s="39"/>
      <c r="DS552" s="39"/>
      <c r="DT552" s="39"/>
      <c r="DU552" s="39"/>
      <c r="DV552" s="39"/>
      <c r="DW552" s="39"/>
      <c r="DX552" s="39"/>
      <c r="DY552" s="39"/>
      <c r="DZ552" s="39"/>
      <c r="EA552" s="39"/>
      <c r="EB552" s="39"/>
      <c r="EC552" s="39"/>
      <c r="ED552" s="39"/>
      <c r="EE552" s="39"/>
      <c r="EF552" s="39"/>
      <c r="EG552" s="39"/>
      <c r="EH552" s="39"/>
      <c r="EI552" s="39"/>
      <c r="EJ552" s="39"/>
      <c r="EK552" s="39"/>
      <c r="EL552" s="39"/>
      <c r="EM552" s="39"/>
      <c r="EN552" s="39"/>
      <c r="EO552" s="39"/>
      <c r="EP552" s="39"/>
      <c r="EQ552" s="39"/>
      <c r="ER552" s="39"/>
      <c r="ES552" s="39"/>
      <c r="ET552" s="39"/>
      <c r="EU552" s="39"/>
      <c r="EV552" s="39"/>
      <c r="EW552" s="39"/>
      <c r="EX552" s="39"/>
      <c r="EY552" s="39"/>
      <c r="EZ552" s="39"/>
      <c r="FA552" s="39"/>
      <c r="FB552" s="39"/>
      <c r="FC552" s="39"/>
      <c r="FD552" s="39"/>
      <c r="FE552" s="39"/>
      <c r="FF552" s="39"/>
      <c r="FG552" s="39"/>
      <c r="FH552" s="39"/>
      <c r="FI552" s="39"/>
      <c r="FJ552" s="39"/>
      <c r="FK552" s="39"/>
      <c r="FL552" s="39"/>
      <c r="FM552" s="39"/>
      <c r="FN552" s="39"/>
      <c r="FO552" s="39"/>
      <c r="FP552" s="39"/>
      <c r="FQ552" s="39"/>
      <c r="FR552" s="39"/>
      <c r="FS552" s="39"/>
      <c r="FT552" s="39"/>
      <c r="FU552" s="39"/>
      <c r="FV552" s="39"/>
      <c r="FW552" s="39"/>
      <c r="FX552" s="39"/>
      <c r="FY552" s="39"/>
      <c r="FZ552" s="39"/>
      <c r="GA552" s="39"/>
      <c r="GB552" s="39"/>
      <c r="GC552" s="39"/>
      <c r="GD552" s="39"/>
      <c r="GE552" s="39"/>
      <c r="GF552" s="39"/>
      <c r="GG552" s="39"/>
      <c r="GH552" s="39"/>
      <c r="GI552" s="39"/>
      <c r="GJ552" s="39"/>
      <c r="GK552" s="39"/>
      <c r="GL552" s="39"/>
      <c r="GM552" s="39"/>
    </row>
    <row r="553" spans="8:195" x14ac:dyDescent="0.2"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39"/>
      <c r="BS553" s="39"/>
      <c r="BT553" s="39"/>
      <c r="BU553" s="39"/>
      <c r="BV553" s="39"/>
      <c r="BW553" s="39"/>
      <c r="BX553" s="39"/>
      <c r="BY553" s="39"/>
      <c r="BZ553" s="39"/>
      <c r="CA553" s="39"/>
      <c r="CB553" s="39"/>
      <c r="CC553" s="39"/>
      <c r="CD553" s="39"/>
      <c r="CE553" s="39"/>
      <c r="CF553" s="39"/>
      <c r="CG553" s="39"/>
      <c r="CH553" s="39"/>
      <c r="CI553" s="39"/>
      <c r="CJ553" s="39"/>
      <c r="CK553" s="39"/>
      <c r="CL553" s="39"/>
      <c r="CM553" s="39"/>
      <c r="CN553" s="39"/>
      <c r="CO553" s="39"/>
      <c r="CP553" s="39"/>
      <c r="CQ553" s="39"/>
      <c r="CR553" s="39"/>
      <c r="CS553" s="39"/>
      <c r="CT553" s="39"/>
      <c r="CU553" s="39"/>
      <c r="CV553" s="39"/>
      <c r="CW553" s="39"/>
      <c r="CX553" s="39"/>
      <c r="CY553" s="39"/>
      <c r="CZ553" s="39"/>
      <c r="DA553" s="39"/>
      <c r="DB553" s="39"/>
      <c r="DC553" s="39"/>
      <c r="DD553" s="39"/>
      <c r="DE553" s="39"/>
      <c r="DF553" s="39"/>
      <c r="DG553" s="39"/>
      <c r="DH553" s="39"/>
      <c r="DI553" s="39"/>
      <c r="DJ553" s="39"/>
      <c r="DK553" s="39"/>
      <c r="DL553" s="39"/>
      <c r="DM553" s="39"/>
      <c r="DN553" s="39"/>
      <c r="DO553" s="39"/>
      <c r="DP553" s="39"/>
      <c r="DQ553" s="39"/>
      <c r="DR553" s="39"/>
      <c r="DS553" s="39"/>
      <c r="DT553" s="39"/>
      <c r="DU553" s="39"/>
      <c r="DV553" s="39"/>
      <c r="DW553" s="39"/>
      <c r="DX553" s="39"/>
      <c r="DY553" s="39"/>
      <c r="DZ553" s="39"/>
      <c r="EA553" s="39"/>
      <c r="EB553" s="39"/>
      <c r="EC553" s="39"/>
      <c r="ED553" s="39"/>
      <c r="EE553" s="39"/>
      <c r="EF553" s="39"/>
      <c r="EG553" s="39"/>
      <c r="EH553" s="39"/>
      <c r="EI553" s="39"/>
      <c r="EJ553" s="39"/>
      <c r="EK553" s="39"/>
      <c r="EL553" s="39"/>
      <c r="EM553" s="39"/>
      <c r="EN553" s="39"/>
      <c r="EO553" s="39"/>
      <c r="EP553" s="39"/>
      <c r="EQ553" s="39"/>
      <c r="ER553" s="39"/>
      <c r="ES553" s="39"/>
      <c r="ET553" s="39"/>
      <c r="EU553" s="39"/>
      <c r="EV553" s="39"/>
      <c r="EW553" s="39"/>
      <c r="EX553" s="39"/>
      <c r="EY553" s="39"/>
      <c r="EZ553" s="39"/>
      <c r="FA553" s="39"/>
      <c r="FB553" s="39"/>
      <c r="FC553" s="39"/>
      <c r="FD553" s="39"/>
      <c r="FE553" s="39"/>
      <c r="FF553" s="39"/>
      <c r="FG553" s="39"/>
      <c r="FH553" s="39"/>
      <c r="FI553" s="39"/>
      <c r="FJ553" s="39"/>
      <c r="FK553" s="39"/>
      <c r="FL553" s="39"/>
      <c r="FM553" s="39"/>
      <c r="FN553" s="39"/>
      <c r="FO553" s="39"/>
      <c r="FP553" s="39"/>
      <c r="FQ553" s="39"/>
      <c r="FR553" s="39"/>
      <c r="FS553" s="39"/>
      <c r="FT553" s="39"/>
      <c r="FU553" s="39"/>
      <c r="FV553" s="39"/>
      <c r="FW553" s="39"/>
      <c r="FX553" s="39"/>
      <c r="FY553" s="39"/>
      <c r="FZ553" s="39"/>
      <c r="GA553" s="39"/>
      <c r="GB553" s="39"/>
      <c r="GC553" s="39"/>
      <c r="GD553" s="39"/>
      <c r="GE553" s="39"/>
      <c r="GF553" s="39"/>
      <c r="GG553" s="39"/>
      <c r="GH553" s="39"/>
      <c r="GI553" s="39"/>
      <c r="GJ553" s="39"/>
      <c r="GK553" s="39"/>
      <c r="GL553" s="39"/>
      <c r="GM553" s="39"/>
    </row>
    <row r="554" spans="8:195" x14ac:dyDescent="0.2"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39"/>
      <c r="BS554" s="39"/>
      <c r="BT554" s="39"/>
      <c r="BU554" s="39"/>
      <c r="BV554" s="39"/>
      <c r="BW554" s="39"/>
      <c r="BX554" s="39"/>
      <c r="BY554" s="39"/>
      <c r="BZ554" s="39"/>
      <c r="CA554" s="39"/>
      <c r="CB554" s="39"/>
      <c r="CC554" s="39"/>
      <c r="CD554" s="39"/>
      <c r="CE554" s="39"/>
      <c r="CF554" s="39"/>
      <c r="CG554" s="39"/>
      <c r="CH554" s="39"/>
      <c r="CI554" s="39"/>
      <c r="CJ554" s="39"/>
      <c r="CK554" s="39"/>
      <c r="CL554" s="39"/>
      <c r="CM554" s="39"/>
      <c r="CN554" s="39"/>
      <c r="CO554" s="39"/>
      <c r="CP554" s="39"/>
      <c r="CQ554" s="39"/>
      <c r="CR554" s="39"/>
      <c r="CS554" s="39"/>
      <c r="CT554" s="39"/>
      <c r="CU554" s="39"/>
      <c r="CV554" s="39"/>
      <c r="CW554" s="39"/>
      <c r="CX554" s="39"/>
      <c r="CY554" s="39"/>
      <c r="CZ554" s="39"/>
      <c r="DA554" s="39"/>
      <c r="DB554" s="39"/>
      <c r="DC554" s="39"/>
      <c r="DD554" s="39"/>
      <c r="DE554" s="39"/>
      <c r="DF554" s="39"/>
      <c r="DG554" s="39"/>
      <c r="DH554" s="39"/>
      <c r="DI554" s="39"/>
      <c r="DJ554" s="39"/>
      <c r="DK554" s="39"/>
      <c r="DL554" s="39"/>
      <c r="DM554" s="39"/>
      <c r="DN554" s="39"/>
      <c r="DO554" s="39"/>
      <c r="DP554" s="39"/>
      <c r="DQ554" s="39"/>
      <c r="DR554" s="39"/>
      <c r="DS554" s="39"/>
      <c r="DT554" s="39"/>
      <c r="DU554" s="39"/>
      <c r="DV554" s="39"/>
      <c r="DW554" s="39"/>
      <c r="DX554" s="39"/>
      <c r="DY554" s="39"/>
      <c r="DZ554" s="39"/>
      <c r="EA554" s="39"/>
      <c r="EB554" s="39"/>
      <c r="EC554" s="39"/>
      <c r="ED554" s="39"/>
      <c r="EE554" s="39"/>
      <c r="EF554" s="39"/>
      <c r="EG554" s="39"/>
      <c r="EH554" s="39"/>
      <c r="EI554" s="39"/>
      <c r="EJ554" s="39"/>
      <c r="EK554" s="39"/>
      <c r="EL554" s="39"/>
      <c r="EM554" s="39"/>
      <c r="EN554" s="39"/>
      <c r="EO554" s="39"/>
      <c r="EP554" s="39"/>
      <c r="EQ554" s="39"/>
      <c r="ER554" s="39"/>
      <c r="ES554" s="39"/>
      <c r="ET554" s="39"/>
      <c r="EU554" s="39"/>
      <c r="EV554" s="39"/>
      <c r="EW554" s="39"/>
      <c r="EX554" s="39"/>
      <c r="EY554" s="39"/>
      <c r="EZ554" s="39"/>
      <c r="FA554" s="39"/>
      <c r="FB554" s="39"/>
      <c r="FC554" s="39"/>
      <c r="FD554" s="39"/>
      <c r="FE554" s="39"/>
      <c r="FF554" s="39"/>
      <c r="FG554" s="39"/>
      <c r="FH554" s="39"/>
      <c r="FI554" s="39"/>
      <c r="FJ554" s="39"/>
      <c r="FK554" s="39"/>
      <c r="FL554" s="39"/>
      <c r="FM554" s="39"/>
      <c r="FN554" s="39"/>
      <c r="FO554" s="39"/>
      <c r="FP554" s="39"/>
      <c r="FQ554" s="39"/>
      <c r="FR554" s="39"/>
      <c r="FS554" s="39"/>
      <c r="FT554" s="39"/>
      <c r="FU554" s="39"/>
      <c r="FV554" s="39"/>
      <c r="FW554" s="39"/>
      <c r="FX554" s="39"/>
      <c r="FY554" s="39"/>
      <c r="FZ554" s="39"/>
      <c r="GA554" s="39"/>
      <c r="GB554" s="39"/>
      <c r="GC554" s="39"/>
      <c r="GD554" s="39"/>
      <c r="GE554" s="39"/>
      <c r="GF554" s="39"/>
      <c r="GG554" s="39"/>
      <c r="GH554" s="39"/>
      <c r="GI554" s="39"/>
      <c r="GJ554" s="39"/>
      <c r="GK554" s="39"/>
      <c r="GL554" s="39"/>
      <c r="GM554" s="39"/>
    </row>
    <row r="555" spans="8:195" x14ac:dyDescent="0.2"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39"/>
      <c r="BS555" s="39"/>
      <c r="BT555" s="39"/>
      <c r="BU555" s="39"/>
      <c r="BV555" s="39"/>
      <c r="BW555" s="39"/>
      <c r="BX555" s="39"/>
      <c r="BY555" s="39"/>
      <c r="BZ555" s="39"/>
      <c r="CA555" s="39"/>
      <c r="CB555" s="39"/>
      <c r="CC555" s="39"/>
      <c r="CD555" s="39"/>
      <c r="CE555" s="39"/>
      <c r="CF555" s="39"/>
      <c r="CG555" s="39"/>
      <c r="CH555" s="39"/>
      <c r="CI555" s="39"/>
      <c r="CJ555" s="39"/>
      <c r="CK555" s="39"/>
      <c r="CL555" s="39"/>
      <c r="CM555" s="39"/>
      <c r="CN555" s="39"/>
      <c r="CO555" s="39"/>
      <c r="CP555" s="39"/>
      <c r="CQ555" s="39"/>
      <c r="CR555" s="39"/>
      <c r="CS555" s="39"/>
      <c r="CT555" s="39"/>
      <c r="CU555" s="39"/>
      <c r="CV555" s="39"/>
      <c r="CW555" s="39"/>
      <c r="CX555" s="39"/>
      <c r="CY555" s="39"/>
      <c r="CZ555" s="39"/>
      <c r="DA555" s="39"/>
      <c r="DB555" s="39"/>
      <c r="DC555" s="39"/>
      <c r="DD555" s="39"/>
      <c r="DE555" s="39"/>
      <c r="DF555" s="39"/>
      <c r="DG555" s="39"/>
      <c r="DH555" s="39"/>
      <c r="DI555" s="39"/>
      <c r="DJ555" s="39"/>
      <c r="DK555" s="39"/>
      <c r="DL555" s="39"/>
      <c r="DM555" s="39"/>
      <c r="DN555" s="39"/>
      <c r="DO555" s="39"/>
      <c r="DP555" s="39"/>
      <c r="DQ555" s="39"/>
      <c r="DR555" s="39"/>
      <c r="DS555" s="39"/>
      <c r="DT555" s="39"/>
      <c r="DU555" s="39"/>
      <c r="DV555" s="39"/>
      <c r="DW555" s="39"/>
      <c r="DX555" s="39"/>
      <c r="DY555" s="39"/>
      <c r="DZ555" s="39"/>
      <c r="EA555" s="39"/>
      <c r="EB555" s="39"/>
      <c r="EC555" s="39"/>
      <c r="ED555" s="39"/>
      <c r="EE555" s="39"/>
      <c r="EF555" s="39"/>
      <c r="EG555" s="39"/>
      <c r="EH555" s="39"/>
      <c r="EI555" s="39"/>
      <c r="EJ555" s="39"/>
      <c r="EK555" s="39"/>
      <c r="EL555" s="39"/>
      <c r="EM555" s="39"/>
      <c r="EN555" s="39"/>
      <c r="EO555" s="39"/>
      <c r="EP555" s="39"/>
      <c r="EQ555" s="39"/>
      <c r="ER555" s="39"/>
      <c r="ES555" s="39"/>
      <c r="ET555" s="39"/>
      <c r="EU555" s="39"/>
      <c r="EV555" s="39"/>
      <c r="EW555" s="39"/>
      <c r="EX555" s="39"/>
      <c r="EY555" s="39"/>
      <c r="EZ555" s="39"/>
      <c r="FA555" s="39"/>
      <c r="FB555" s="39"/>
      <c r="FC555" s="39"/>
      <c r="FD555" s="39"/>
      <c r="FE555" s="39"/>
      <c r="FF555" s="39"/>
      <c r="FG555" s="39"/>
      <c r="FH555" s="39"/>
      <c r="FI555" s="39"/>
      <c r="FJ555" s="39"/>
      <c r="FK555" s="39"/>
      <c r="FL555" s="39"/>
      <c r="FM555" s="39"/>
      <c r="FN555" s="39"/>
      <c r="FO555" s="39"/>
      <c r="FP555" s="39"/>
      <c r="FQ555" s="39"/>
      <c r="FR555" s="39"/>
      <c r="FS555" s="39"/>
      <c r="FT555" s="39"/>
      <c r="FU555" s="39"/>
      <c r="FV555" s="39"/>
      <c r="FW555" s="39"/>
      <c r="FX555" s="39"/>
      <c r="FY555" s="39"/>
      <c r="FZ555" s="39"/>
      <c r="GA555" s="39"/>
      <c r="GB555" s="39"/>
      <c r="GC555" s="39"/>
      <c r="GD555" s="39"/>
      <c r="GE555" s="39"/>
      <c r="GF555" s="39"/>
      <c r="GG555" s="39"/>
      <c r="GH555" s="39"/>
      <c r="GI555" s="39"/>
      <c r="GJ555" s="39"/>
      <c r="GK555" s="39"/>
      <c r="GL555" s="39"/>
      <c r="GM555" s="39"/>
    </row>
    <row r="556" spans="8:195" x14ac:dyDescent="0.2"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39"/>
      <c r="BS556" s="39"/>
      <c r="BT556" s="39"/>
      <c r="BU556" s="39"/>
      <c r="BV556" s="39"/>
      <c r="BW556" s="39"/>
      <c r="BX556" s="39"/>
      <c r="BY556" s="39"/>
      <c r="BZ556" s="39"/>
      <c r="CA556" s="39"/>
      <c r="CB556" s="39"/>
      <c r="CC556" s="39"/>
      <c r="CD556" s="39"/>
      <c r="CE556" s="39"/>
      <c r="CF556" s="39"/>
      <c r="CG556" s="39"/>
      <c r="CH556" s="39"/>
      <c r="CI556" s="39"/>
      <c r="CJ556" s="39"/>
      <c r="CK556" s="39"/>
      <c r="CL556" s="39"/>
      <c r="CM556" s="39"/>
      <c r="CN556" s="39"/>
      <c r="CO556" s="39"/>
      <c r="CP556" s="39"/>
      <c r="CQ556" s="39"/>
      <c r="CR556" s="39"/>
      <c r="CS556" s="39"/>
      <c r="CT556" s="39"/>
      <c r="CU556" s="39"/>
      <c r="CV556" s="39"/>
      <c r="CW556" s="39"/>
      <c r="CX556" s="39"/>
      <c r="CY556" s="39"/>
      <c r="CZ556" s="39"/>
      <c r="DA556" s="39"/>
      <c r="DB556" s="39"/>
      <c r="DC556" s="39"/>
      <c r="DD556" s="39"/>
      <c r="DE556" s="39"/>
      <c r="DF556" s="39"/>
      <c r="DG556" s="39"/>
      <c r="DH556" s="39"/>
      <c r="DI556" s="39"/>
      <c r="DJ556" s="39"/>
      <c r="DK556" s="39"/>
      <c r="DL556" s="39"/>
      <c r="DM556" s="39"/>
      <c r="DN556" s="39"/>
      <c r="DO556" s="39"/>
      <c r="DP556" s="39"/>
      <c r="DQ556" s="39"/>
      <c r="DR556" s="39"/>
      <c r="DS556" s="39"/>
      <c r="DT556" s="39"/>
      <c r="DU556" s="39"/>
      <c r="DV556" s="39"/>
      <c r="DW556" s="39"/>
      <c r="DX556" s="39"/>
      <c r="DY556" s="39"/>
      <c r="DZ556" s="39"/>
      <c r="EA556" s="39"/>
      <c r="EB556" s="39"/>
      <c r="EC556" s="39"/>
      <c r="ED556" s="39"/>
      <c r="EE556" s="39"/>
      <c r="EF556" s="39"/>
      <c r="EG556" s="39"/>
      <c r="EH556" s="39"/>
      <c r="EI556" s="39"/>
      <c r="EJ556" s="39"/>
      <c r="EK556" s="39"/>
      <c r="EL556" s="39"/>
      <c r="EM556" s="39"/>
      <c r="EN556" s="39"/>
      <c r="EO556" s="39"/>
      <c r="EP556" s="39"/>
      <c r="EQ556" s="39"/>
      <c r="ER556" s="39"/>
      <c r="ES556" s="39"/>
      <c r="ET556" s="39"/>
      <c r="EU556" s="39"/>
      <c r="EV556" s="39"/>
      <c r="EW556" s="39"/>
      <c r="EX556" s="39"/>
      <c r="EY556" s="39"/>
      <c r="EZ556" s="39"/>
      <c r="FA556" s="39"/>
      <c r="FB556" s="39"/>
      <c r="FC556" s="39"/>
      <c r="FD556" s="39"/>
      <c r="FE556" s="39"/>
      <c r="FF556" s="39"/>
      <c r="FG556" s="39"/>
      <c r="FH556" s="39"/>
      <c r="FI556" s="39"/>
      <c r="FJ556" s="39"/>
      <c r="FK556" s="39"/>
      <c r="FL556" s="39"/>
      <c r="FM556" s="39"/>
      <c r="FN556" s="39"/>
      <c r="FO556" s="39"/>
      <c r="FP556" s="39"/>
      <c r="FQ556" s="39"/>
      <c r="FR556" s="39"/>
      <c r="FS556" s="39"/>
      <c r="FT556" s="39"/>
      <c r="FU556" s="39"/>
      <c r="FV556" s="39"/>
      <c r="FW556" s="39"/>
      <c r="FX556" s="39"/>
      <c r="FY556" s="39"/>
      <c r="FZ556" s="39"/>
      <c r="GA556" s="39"/>
      <c r="GB556" s="39"/>
      <c r="GC556" s="39"/>
      <c r="GD556" s="39"/>
      <c r="GE556" s="39"/>
      <c r="GF556" s="39"/>
      <c r="GG556" s="39"/>
      <c r="GH556" s="39"/>
      <c r="GI556" s="39"/>
      <c r="GJ556" s="39"/>
      <c r="GK556" s="39"/>
      <c r="GL556" s="39"/>
      <c r="GM556" s="39"/>
    </row>
    <row r="557" spans="8:195" x14ac:dyDescent="0.2"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39"/>
      <c r="BS557" s="39"/>
      <c r="BT557" s="39"/>
      <c r="BU557" s="39"/>
      <c r="BV557" s="39"/>
      <c r="BW557" s="39"/>
      <c r="BX557" s="39"/>
      <c r="BY557" s="39"/>
      <c r="BZ557" s="39"/>
      <c r="CA557" s="39"/>
      <c r="CB557" s="39"/>
      <c r="CC557" s="39"/>
      <c r="CD557" s="39"/>
      <c r="CE557" s="39"/>
      <c r="CF557" s="39"/>
      <c r="CG557" s="39"/>
      <c r="CH557" s="39"/>
      <c r="CI557" s="39"/>
      <c r="CJ557" s="39"/>
      <c r="CK557" s="39"/>
      <c r="CL557" s="39"/>
      <c r="CM557" s="39"/>
      <c r="CN557" s="39"/>
      <c r="CO557" s="39"/>
      <c r="CP557" s="39"/>
      <c r="CQ557" s="39"/>
      <c r="CR557" s="39"/>
      <c r="CS557" s="39"/>
      <c r="CT557" s="39"/>
      <c r="CU557" s="39"/>
      <c r="CV557" s="39"/>
      <c r="CW557" s="39"/>
      <c r="CX557" s="39"/>
      <c r="CY557" s="39"/>
      <c r="CZ557" s="39"/>
      <c r="DA557" s="39"/>
      <c r="DB557" s="39"/>
      <c r="DC557" s="39"/>
      <c r="DD557" s="39"/>
      <c r="DE557" s="39"/>
      <c r="DF557" s="39"/>
      <c r="DG557" s="39"/>
      <c r="DH557" s="39"/>
      <c r="DI557" s="39"/>
      <c r="DJ557" s="39"/>
      <c r="DK557" s="39"/>
      <c r="DL557" s="39"/>
      <c r="DM557" s="39"/>
      <c r="DN557" s="39"/>
      <c r="DO557" s="39"/>
      <c r="DP557" s="39"/>
      <c r="DQ557" s="39"/>
      <c r="DR557" s="39"/>
      <c r="DS557" s="39"/>
      <c r="DT557" s="39"/>
      <c r="DU557" s="39"/>
      <c r="DV557" s="39"/>
      <c r="DW557" s="39"/>
      <c r="DX557" s="39"/>
      <c r="DY557" s="39"/>
      <c r="DZ557" s="39"/>
      <c r="EA557" s="39"/>
      <c r="EB557" s="39"/>
      <c r="EC557" s="39"/>
      <c r="ED557" s="39"/>
      <c r="EE557" s="39"/>
      <c r="EF557" s="39"/>
      <c r="EG557" s="39"/>
      <c r="EH557" s="39"/>
      <c r="EI557" s="39"/>
      <c r="EJ557" s="39"/>
      <c r="EK557" s="39"/>
      <c r="EL557" s="39"/>
      <c r="EM557" s="39"/>
      <c r="EN557" s="39"/>
      <c r="EO557" s="39"/>
      <c r="EP557" s="39"/>
      <c r="EQ557" s="39"/>
      <c r="ER557" s="39"/>
      <c r="ES557" s="39"/>
      <c r="ET557" s="39"/>
      <c r="EU557" s="39"/>
      <c r="EV557" s="39"/>
      <c r="EW557" s="39"/>
      <c r="EX557" s="39"/>
      <c r="EY557" s="39"/>
      <c r="EZ557" s="39"/>
      <c r="FA557" s="39"/>
      <c r="FB557" s="39"/>
      <c r="FC557" s="39"/>
      <c r="FD557" s="39"/>
      <c r="FE557" s="39"/>
      <c r="FF557" s="39"/>
      <c r="FG557" s="39"/>
      <c r="FH557" s="39"/>
      <c r="FI557" s="39"/>
      <c r="FJ557" s="39"/>
      <c r="FK557" s="39"/>
      <c r="FL557" s="39"/>
      <c r="FM557" s="39"/>
      <c r="FN557" s="39"/>
      <c r="FO557" s="39"/>
      <c r="FP557" s="39"/>
      <c r="FQ557" s="39"/>
      <c r="FR557" s="39"/>
      <c r="FS557" s="39"/>
      <c r="FT557" s="39"/>
      <c r="FU557" s="39"/>
      <c r="FV557" s="39"/>
      <c r="FW557" s="39"/>
      <c r="FX557" s="39"/>
      <c r="FY557" s="39"/>
      <c r="FZ557" s="39"/>
      <c r="GA557" s="39"/>
      <c r="GB557" s="39"/>
      <c r="GC557" s="39"/>
      <c r="GD557" s="39"/>
      <c r="GE557" s="39"/>
      <c r="GF557" s="39"/>
      <c r="GG557" s="39"/>
      <c r="GH557" s="39"/>
      <c r="GI557" s="39"/>
      <c r="GJ557" s="39"/>
      <c r="GK557" s="39"/>
      <c r="GL557" s="39"/>
      <c r="GM557" s="39"/>
    </row>
    <row r="558" spans="8:195" x14ac:dyDescent="0.2"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39"/>
      <c r="BS558" s="39"/>
      <c r="BT558" s="39"/>
      <c r="BU558" s="39"/>
      <c r="BV558" s="39"/>
      <c r="BW558" s="39"/>
      <c r="BX558" s="39"/>
      <c r="BY558" s="39"/>
      <c r="BZ558" s="39"/>
      <c r="CA558" s="39"/>
      <c r="CB558" s="39"/>
      <c r="CC558" s="39"/>
      <c r="CD558" s="39"/>
      <c r="CE558" s="39"/>
      <c r="CF558" s="39"/>
      <c r="CG558" s="39"/>
      <c r="CH558" s="39"/>
      <c r="CI558" s="39"/>
      <c r="CJ558" s="39"/>
      <c r="CK558" s="39"/>
      <c r="CL558" s="39"/>
      <c r="CM558" s="39"/>
      <c r="CN558" s="39"/>
      <c r="CO558" s="39"/>
      <c r="CP558" s="39"/>
      <c r="CQ558" s="39"/>
      <c r="CR558" s="39"/>
      <c r="CS558" s="39"/>
      <c r="CT558" s="39"/>
      <c r="CU558" s="39"/>
      <c r="CV558" s="39"/>
      <c r="CW558" s="39"/>
      <c r="CX558" s="39"/>
      <c r="CY558" s="39"/>
      <c r="CZ558" s="39"/>
      <c r="DA558" s="39"/>
      <c r="DB558" s="39"/>
      <c r="DC558" s="39"/>
      <c r="DD558" s="39"/>
      <c r="DE558" s="39"/>
      <c r="DF558" s="39"/>
      <c r="DG558" s="39"/>
      <c r="DH558" s="39"/>
      <c r="DI558" s="39"/>
      <c r="DJ558" s="39"/>
      <c r="DK558" s="39"/>
      <c r="DL558" s="39"/>
      <c r="DM558" s="39"/>
      <c r="DN558" s="39"/>
      <c r="DO558" s="39"/>
      <c r="DP558" s="39"/>
      <c r="DQ558" s="39"/>
      <c r="DR558" s="39"/>
      <c r="DS558" s="39"/>
      <c r="DT558" s="39"/>
      <c r="DU558" s="39"/>
      <c r="DV558" s="39"/>
      <c r="DW558" s="39"/>
      <c r="DX558" s="39"/>
      <c r="DY558" s="39"/>
      <c r="DZ558" s="39"/>
      <c r="EA558" s="39"/>
      <c r="EB558" s="39"/>
      <c r="EC558" s="39"/>
      <c r="ED558" s="39"/>
      <c r="EE558" s="39"/>
      <c r="EF558" s="39"/>
      <c r="EG558" s="39"/>
      <c r="EH558" s="39"/>
      <c r="EI558" s="39"/>
      <c r="EJ558" s="39"/>
      <c r="EK558" s="39"/>
      <c r="EL558" s="39"/>
      <c r="EM558" s="39"/>
      <c r="EN558" s="39"/>
      <c r="EO558" s="39"/>
      <c r="EP558" s="39"/>
      <c r="EQ558" s="39"/>
      <c r="ER558" s="39"/>
      <c r="ES558" s="39"/>
      <c r="ET558" s="39"/>
      <c r="EU558" s="39"/>
      <c r="EV558" s="39"/>
      <c r="EW558" s="39"/>
      <c r="EX558" s="39"/>
      <c r="EY558" s="39"/>
      <c r="EZ558" s="39"/>
      <c r="FA558" s="39"/>
      <c r="FB558" s="39"/>
      <c r="FC558" s="39"/>
      <c r="FD558" s="39"/>
      <c r="FE558" s="39"/>
      <c r="FF558" s="39"/>
      <c r="FG558" s="39"/>
      <c r="FH558" s="39"/>
      <c r="FI558" s="39"/>
      <c r="FJ558" s="39"/>
      <c r="FK558" s="39"/>
      <c r="FL558" s="39"/>
      <c r="FM558" s="39"/>
      <c r="FN558" s="39"/>
      <c r="FO558" s="39"/>
      <c r="FP558" s="39"/>
      <c r="FQ558" s="39"/>
      <c r="FR558" s="39"/>
      <c r="FS558" s="39"/>
      <c r="FT558" s="39"/>
      <c r="FU558" s="39"/>
      <c r="FV558" s="39"/>
      <c r="FW558" s="39"/>
      <c r="FX558" s="39"/>
      <c r="FY558" s="39"/>
      <c r="FZ558" s="39"/>
      <c r="GA558" s="39"/>
      <c r="GB558" s="39"/>
      <c r="GC558" s="39"/>
      <c r="GD558" s="39"/>
      <c r="GE558" s="39"/>
      <c r="GF558" s="39"/>
      <c r="GG558" s="39"/>
      <c r="GH558" s="39"/>
      <c r="GI558" s="39"/>
      <c r="GJ558" s="39"/>
      <c r="GK558" s="39"/>
      <c r="GL558" s="39"/>
      <c r="GM558" s="39"/>
    </row>
    <row r="559" spans="8:195" x14ac:dyDescent="0.2"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39"/>
      <c r="CF559" s="39"/>
      <c r="CG559" s="39"/>
      <c r="CH559" s="39"/>
      <c r="CI559" s="39"/>
      <c r="CJ559" s="39"/>
      <c r="CK559" s="39"/>
      <c r="CL559" s="39"/>
      <c r="CM559" s="39"/>
      <c r="CN559" s="39"/>
      <c r="CO559" s="39"/>
      <c r="CP559" s="39"/>
      <c r="CQ559" s="39"/>
      <c r="CR559" s="39"/>
      <c r="CS559" s="39"/>
      <c r="CT559" s="39"/>
      <c r="CU559" s="39"/>
      <c r="CV559" s="39"/>
      <c r="CW559" s="39"/>
      <c r="CX559" s="39"/>
      <c r="CY559" s="39"/>
      <c r="CZ559" s="39"/>
      <c r="DA559" s="39"/>
      <c r="DB559" s="39"/>
      <c r="DC559" s="39"/>
      <c r="DD559" s="39"/>
      <c r="DE559" s="39"/>
      <c r="DF559" s="39"/>
      <c r="DG559" s="39"/>
      <c r="DH559" s="39"/>
      <c r="DI559" s="39"/>
      <c r="DJ559" s="39"/>
      <c r="DK559" s="39"/>
      <c r="DL559" s="39"/>
      <c r="DM559" s="39"/>
      <c r="DN559" s="39"/>
      <c r="DO559" s="39"/>
      <c r="DP559" s="39"/>
      <c r="DQ559" s="39"/>
      <c r="DR559" s="39"/>
      <c r="DS559" s="39"/>
      <c r="DT559" s="39"/>
      <c r="DU559" s="39"/>
      <c r="DV559" s="39"/>
      <c r="DW559" s="39"/>
      <c r="DX559" s="39"/>
      <c r="DY559" s="39"/>
      <c r="DZ559" s="39"/>
      <c r="EA559" s="39"/>
      <c r="EB559" s="39"/>
      <c r="EC559" s="39"/>
      <c r="ED559" s="39"/>
      <c r="EE559" s="39"/>
      <c r="EF559" s="39"/>
      <c r="EG559" s="39"/>
      <c r="EH559" s="39"/>
      <c r="EI559" s="39"/>
      <c r="EJ559" s="39"/>
      <c r="EK559" s="39"/>
      <c r="EL559" s="39"/>
      <c r="EM559" s="39"/>
      <c r="EN559" s="39"/>
      <c r="EO559" s="39"/>
      <c r="EP559" s="39"/>
      <c r="EQ559" s="39"/>
      <c r="ER559" s="39"/>
      <c r="ES559" s="39"/>
      <c r="ET559" s="39"/>
      <c r="EU559" s="39"/>
      <c r="EV559" s="39"/>
      <c r="EW559" s="39"/>
      <c r="EX559" s="39"/>
      <c r="EY559" s="39"/>
      <c r="EZ559" s="39"/>
      <c r="FA559" s="39"/>
      <c r="FB559" s="39"/>
      <c r="FC559" s="39"/>
      <c r="FD559" s="39"/>
      <c r="FE559" s="39"/>
      <c r="FF559" s="39"/>
      <c r="FG559" s="39"/>
      <c r="FH559" s="39"/>
      <c r="FI559" s="39"/>
      <c r="FJ559" s="39"/>
      <c r="FK559" s="39"/>
      <c r="FL559" s="39"/>
      <c r="FM559" s="39"/>
      <c r="FN559" s="39"/>
      <c r="FO559" s="39"/>
      <c r="FP559" s="39"/>
      <c r="FQ559" s="39"/>
      <c r="FR559" s="39"/>
      <c r="FS559" s="39"/>
      <c r="FT559" s="39"/>
      <c r="FU559" s="39"/>
      <c r="FV559" s="39"/>
      <c r="FW559" s="39"/>
      <c r="FX559" s="39"/>
      <c r="FY559" s="39"/>
      <c r="FZ559" s="39"/>
      <c r="GA559" s="39"/>
      <c r="GB559" s="39"/>
      <c r="GC559" s="39"/>
      <c r="GD559" s="39"/>
      <c r="GE559" s="39"/>
      <c r="GF559" s="39"/>
      <c r="GG559" s="39"/>
      <c r="GH559" s="39"/>
      <c r="GI559" s="39"/>
      <c r="GJ559" s="39"/>
      <c r="GK559" s="39"/>
      <c r="GL559" s="39"/>
      <c r="GM559" s="39"/>
    </row>
    <row r="560" spans="8:195" x14ac:dyDescent="0.2"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39"/>
      <c r="BS560" s="39"/>
      <c r="BT560" s="39"/>
      <c r="BU560" s="39"/>
      <c r="BV560" s="39"/>
      <c r="BW560" s="39"/>
      <c r="BX560" s="39"/>
      <c r="BY560" s="39"/>
      <c r="BZ560" s="39"/>
      <c r="CA560" s="39"/>
      <c r="CB560" s="39"/>
      <c r="CC560" s="39"/>
      <c r="CD560" s="39"/>
      <c r="CE560" s="39"/>
      <c r="CF560" s="39"/>
      <c r="CG560" s="39"/>
      <c r="CH560" s="39"/>
      <c r="CI560" s="39"/>
      <c r="CJ560" s="39"/>
      <c r="CK560" s="39"/>
      <c r="CL560" s="39"/>
      <c r="CM560" s="39"/>
      <c r="CN560" s="39"/>
      <c r="CO560" s="39"/>
      <c r="CP560" s="39"/>
      <c r="CQ560" s="39"/>
      <c r="CR560" s="39"/>
      <c r="CS560" s="39"/>
      <c r="CT560" s="39"/>
      <c r="CU560" s="39"/>
      <c r="CV560" s="39"/>
      <c r="CW560" s="39"/>
      <c r="CX560" s="39"/>
      <c r="CY560" s="39"/>
      <c r="CZ560" s="39"/>
      <c r="DA560" s="39"/>
      <c r="DB560" s="39"/>
      <c r="DC560" s="39"/>
      <c r="DD560" s="39"/>
      <c r="DE560" s="39"/>
      <c r="DF560" s="39"/>
      <c r="DG560" s="39"/>
      <c r="DH560" s="39"/>
      <c r="DI560" s="39"/>
      <c r="DJ560" s="39"/>
      <c r="DK560" s="39"/>
      <c r="DL560" s="39"/>
      <c r="DM560" s="39"/>
      <c r="DN560" s="39"/>
      <c r="DO560" s="39"/>
      <c r="DP560" s="39"/>
      <c r="DQ560" s="39"/>
      <c r="DR560" s="39"/>
      <c r="DS560" s="39"/>
      <c r="DT560" s="39"/>
      <c r="DU560" s="39"/>
      <c r="DV560" s="39"/>
      <c r="DW560" s="39"/>
      <c r="DX560" s="39"/>
      <c r="DY560" s="39"/>
      <c r="DZ560" s="39"/>
      <c r="EA560" s="39"/>
      <c r="EB560" s="39"/>
      <c r="EC560" s="39"/>
      <c r="ED560" s="39"/>
      <c r="EE560" s="39"/>
      <c r="EF560" s="39"/>
      <c r="EG560" s="39"/>
      <c r="EH560" s="39"/>
      <c r="EI560" s="39"/>
      <c r="EJ560" s="39"/>
      <c r="EK560" s="39"/>
      <c r="EL560" s="39"/>
      <c r="EM560" s="39"/>
      <c r="EN560" s="39"/>
      <c r="EO560" s="39"/>
      <c r="EP560" s="39"/>
      <c r="EQ560" s="39"/>
      <c r="ER560" s="39"/>
      <c r="ES560" s="39"/>
      <c r="ET560" s="39"/>
      <c r="EU560" s="39"/>
      <c r="EV560" s="39"/>
      <c r="EW560" s="39"/>
      <c r="EX560" s="39"/>
      <c r="EY560" s="39"/>
      <c r="EZ560" s="39"/>
      <c r="FA560" s="39"/>
      <c r="FB560" s="39"/>
      <c r="FC560" s="39"/>
      <c r="FD560" s="39"/>
      <c r="FE560" s="39"/>
      <c r="FF560" s="39"/>
      <c r="FG560" s="39"/>
      <c r="FH560" s="39"/>
      <c r="FI560" s="39"/>
      <c r="FJ560" s="39"/>
      <c r="FK560" s="39"/>
      <c r="FL560" s="39"/>
      <c r="FM560" s="39"/>
      <c r="FN560" s="39"/>
      <c r="FO560" s="39"/>
      <c r="FP560" s="39"/>
      <c r="FQ560" s="39"/>
      <c r="FR560" s="39"/>
      <c r="FS560" s="39"/>
      <c r="FT560" s="39"/>
      <c r="FU560" s="39"/>
      <c r="FV560" s="39"/>
      <c r="FW560" s="39"/>
      <c r="FX560" s="39"/>
      <c r="FY560" s="39"/>
      <c r="FZ560" s="39"/>
      <c r="GA560" s="39"/>
      <c r="GB560" s="39"/>
      <c r="GC560" s="39"/>
      <c r="GD560" s="39"/>
      <c r="GE560" s="39"/>
      <c r="GF560" s="39"/>
      <c r="GG560" s="39"/>
      <c r="GH560" s="39"/>
      <c r="GI560" s="39"/>
      <c r="GJ560" s="39"/>
      <c r="GK560" s="39"/>
      <c r="GL560" s="39"/>
      <c r="GM560" s="39"/>
    </row>
    <row r="561" spans="8:195" x14ac:dyDescent="0.2"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39"/>
      <c r="BS561" s="39"/>
      <c r="BT561" s="39"/>
      <c r="BU561" s="39"/>
      <c r="BV561" s="39"/>
      <c r="BW561" s="39"/>
      <c r="BX561" s="39"/>
      <c r="BY561" s="39"/>
      <c r="BZ561" s="39"/>
      <c r="CA561" s="39"/>
      <c r="CB561" s="39"/>
      <c r="CC561" s="39"/>
      <c r="CD561" s="39"/>
      <c r="CE561" s="39"/>
      <c r="CF561" s="39"/>
      <c r="CG561" s="39"/>
      <c r="CH561" s="39"/>
      <c r="CI561" s="39"/>
      <c r="CJ561" s="39"/>
      <c r="CK561" s="39"/>
      <c r="CL561" s="39"/>
      <c r="CM561" s="39"/>
      <c r="CN561" s="39"/>
      <c r="CO561" s="39"/>
      <c r="CP561" s="39"/>
      <c r="CQ561" s="39"/>
      <c r="CR561" s="39"/>
      <c r="CS561" s="39"/>
      <c r="CT561" s="39"/>
      <c r="CU561" s="39"/>
      <c r="CV561" s="39"/>
      <c r="CW561" s="39"/>
      <c r="CX561" s="39"/>
      <c r="CY561" s="39"/>
      <c r="CZ561" s="39"/>
      <c r="DA561" s="39"/>
      <c r="DB561" s="39"/>
      <c r="DC561" s="39"/>
      <c r="DD561" s="39"/>
      <c r="DE561" s="39"/>
      <c r="DF561" s="39"/>
      <c r="DG561" s="39"/>
      <c r="DH561" s="39"/>
      <c r="DI561" s="39"/>
      <c r="DJ561" s="39"/>
      <c r="DK561" s="39"/>
      <c r="DL561" s="39"/>
      <c r="DM561" s="39"/>
      <c r="DN561" s="39"/>
      <c r="DO561" s="39"/>
      <c r="DP561" s="39"/>
      <c r="DQ561" s="39"/>
      <c r="DR561" s="39"/>
      <c r="DS561" s="39"/>
      <c r="DT561" s="39"/>
      <c r="DU561" s="39"/>
      <c r="DV561" s="39"/>
      <c r="DW561" s="39"/>
      <c r="DX561" s="39"/>
      <c r="DY561" s="39"/>
      <c r="DZ561" s="39"/>
      <c r="EA561" s="39"/>
      <c r="EB561" s="39"/>
      <c r="EC561" s="39"/>
      <c r="ED561" s="39"/>
      <c r="EE561" s="39"/>
      <c r="EF561" s="39"/>
      <c r="EG561" s="39"/>
      <c r="EH561" s="39"/>
      <c r="EI561" s="39"/>
      <c r="EJ561" s="39"/>
      <c r="EK561" s="39"/>
      <c r="EL561" s="39"/>
      <c r="EM561" s="39"/>
      <c r="EN561" s="39"/>
      <c r="EO561" s="39"/>
      <c r="EP561" s="39"/>
      <c r="EQ561" s="39"/>
      <c r="ER561" s="39"/>
      <c r="ES561" s="39"/>
      <c r="ET561" s="39"/>
      <c r="EU561" s="39"/>
      <c r="EV561" s="39"/>
      <c r="EW561" s="39"/>
      <c r="EX561" s="39"/>
      <c r="EY561" s="39"/>
      <c r="EZ561" s="39"/>
      <c r="FA561" s="39"/>
      <c r="FB561" s="39"/>
      <c r="FC561" s="39"/>
      <c r="FD561" s="39"/>
      <c r="FE561" s="39"/>
      <c r="FF561" s="39"/>
      <c r="FG561" s="39"/>
      <c r="FH561" s="39"/>
      <c r="FI561" s="39"/>
      <c r="FJ561" s="39"/>
      <c r="FK561" s="39"/>
      <c r="FL561" s="39"/>
      <c r="FM561" s="39"/>
      <c r="FN561" s="39"/>
      <c r="FO561" s="39"/>
      <c r="FP561" s="39"/>
      <c r="FQ561" s="39"/>
      <c r="FR561" s="39"/>
      <c r="FS561" s="39"/>
      <c r="FT561" s="39"/>
      <c r="FU561" s="39"/>
      <c r="FV561" s="39"/>
      <c r="FW561" s="39"/>
      <c r="FX561" s="39"/>
      <c r="FY561" s="39"/>
      <c r="FZ561" s="39"/>
      <c r="GA561" s="39"/>
      <c r="GB561" s="39"/>
      <c r="GC561" s="39"/>
      <c r="GD561" s="39"/>
      <c r="GE561" s="39"/>
      <c r="GF561" s="39"/>
      <c r="GG561" s="39"/>
      <c r="GH561" s="39"/>
      <c r="GI561" s="39"/>
      <c r="GJ561" s="39"/>
      <c r="GK561" s="39"/>
      <c r="GL561" s="39"/>
      <c r="GM561" s="39"/>
    </row>
    <row r="562" spans="8:195" x14ac:dyDescent="0.2"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39"/>
      <c r="BS562" s="39"/>
      <c r="BT562" s="39"/>
      <c r="BU562" s="39"/>
      <c r="BV562" s="39"/>
      <c r="BW562" s="39"/>
      <c r="BX562" s="39"/>
      <c r="BY562" s="39"/>
      <c r="BZ562" s="39"/>
      <c r="CA562" s="39"/>
      <c r="CB562" s="39"/>
      <c r="CC562" s="39"/>
      <c r="CD562" s="39"/>
      <c r="CE562" s="39"/>
      <c r="CF562" s="39"/>
      <c r="CG562" s="39"/>
      <c r="CH562" s="39"/>
      <c r="CI562" s="39"/>
      <c r="CJ562" s="39"/>
      <c r="CK562" s="39"/>
      <c r="CL562" s="39"/>
      <c r="CM562" s="39"/>
      <c r="CN562" s="39"/>
      <c r="CO562" s="39"/>
      <c r="CP562" s="39"/>
      <c r="CQ562" s="39"/>
      <c r="CR562" s="39"/>
      <c r="CS562" s="39"/>
      <c r="CT562" s="39"/>
      <c r="CU562" s="39"/>
      <c r="CV562" s="39"/>
      <c r="CW562" s="39"/>
      <c r="CX562" s="39"/>
      <c r="CY562" s="39"/>
      <c r="CZ562" s="39"/>
      <c r="DA562" s="39"/>
      <c r="DB562" s="39"/>
      <c r="DC562" s="39"/>
      <c r="DD562" s="39"/>
      <c r="DE562" s="39"/>
      <c r="DF562" s="39"/>
      <c r="DG562" s="39"/>
      <c r="DH562" s="39"/>
      <c r="DI562" s="39"/>
      <c r="DJ562" s="39"/>
      <c r="DK562" s="39"/>
      <c r="DL562" s="39"/>
      <c r="DM562" s="39"/>
      <c r="DN562" s="39"/>
      <c r="DO562" s="39"/>
      <c r="DP562" s="39"/>
      <c r="DQ562" s="39"/>
      <c r="DR562" s="39"/>
      <c r="DS562" s="39"/>
      <c r="DT562" s="39"/>
      <c r="DU562" s="39"/>
      <c r="DV562" s="39"/>
      <c r="DW562" s="39"/>
      <c r="DX562" s="39"/>
      <c r="DY562" s="39"/>
      <c r="DZ562" s="39"/>
      <c r="EA562" s="39"/>
      <c r="EB562" s="39"/>
      <c r="EC562" s="39"/>
      <c r="ED562" s="39"/>
      <c r="EE562" s="39"/>
      <c r="EF562" s="39"/>
      <c r="EG562" s="39"/>
      <c r="EH562" s="39"/>
      <c r="EI562" s="39"/>
      <c r="EJ562" s="39"/>
      <c r="EK562" s="39"/>
      <c r="EL562" s="39"/>
      <c r="EM562" s="39"/>
      <c r="EN562" s="39"/>
      <c r="EO562" s="39"/>
      <c r="EP562" s="39"/>
      <c r="EQ562" s="39"/>
      <c r="ER562" s="39"/>
      <c r="ES562" s="39"/>
      <c r="ET562" s="39"/>
      <c r="EU562" s="39"/>
      <c r="EV562" s="39"/>
      <c r="EW562" s="39"/>
      <c r="EX562" s="39"/>
      <c r="EY562" s="39"/>
      <c r="EZ562" s="39"/>
      <c r="FA562" s="39"/>
      <c r="FB562" s="39"/>
      <c r="FC562" s="39"/>
      <c r="FD562" s="39"/>
      <c r="FE562" s="39"/>
      <c r="FF562" s="39"/>
      <c r="FG562" s="39"/>
      <c r="FH562" s="39"/>
      <c r="FI562" s="39"/>
      <c r="FJ562" s="39"/>
      <c r="FK562" s="39"/>
      <c r="FL562" s="39"/>
      <c r="FM562" s="39"/>
      <c r="FN562" s="39"/>
      <c r="FO562" s="39"/>
      <c r="FP562" s="39"/>
      <c r="FQ562" s="39"/>
      <c r="FR562" s="39"/>
      <c r="FS562" s="39"/>
      <c r="FT562" s="39"/>
      <c r="FU562" s="39"/>
      <c r="FV562" s="39"/>
      <c r="FW562" s="39"/>
      <c r="FX562" s="39"/>
      <c r="FY562" s="39"/>
      <c r="FZ562" s="39"/>
      <c r="GA562" s="39"/>
      <c r="GB562" s="39"/>
      <c r="GC562" s="39"/>
      <c r="GD562" s="39"/>
      <c r="GE562" s="39"/>
      <c r="GF562" s="39"/>
      <c r="GG562" s="39"/>
      <c r="GH562" s="39"/>
      <c r="GI562" s="39"/>
      <c r="GJ562" s="39"/>
      <c r="GK562" s="39"/>
      <c r="GL562" s="39"/>
      <c r="GM562" s="39"/>
    </row>
    <row r="563" spans="8:195" x14ac:dyDescent="0.2"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39"/>
      <c r="BS563" s="39"/>
      <c r="BT563" s="39"/>
      <c r="BU563" s="39"/>
      <c r="BV563" s="39"/>
      <c r="BW563" s="39"/>
      <c r="BX563" s="39"/>
      <c r="BY563" s="39"/>
      <c r="BZ563" s="39"/>
      <c r="CA563" s="39"/>
      <c r="CB563" s="39"/>
      <c r="CC563" s="39"/>
      <c r="CD563" s="39"/>
      <c r="CE563" s="39"/>
      <c r="CF563" s="39"/>
      <c r="CG563" s="39"/>
      <c r="CH563" s="39"/>
      <c r="CI563" s="39"/>
      <c r="CJ563" s="39"/>
      <c r="CK563" s="39"/>
      <c r="CL563" s="39"/>
      <c r="CM563" s="39"/>
      <c r="CN563" s="39"/>
      <c r="CO563" s="39"/>
      <c r="CP563" s="39"/>
      <c r="CQ563" s="39"/>
      <c r="CR563" s="39"/>
      <c r="CS563" s="39"/>
      <c r="CT563" s="39"/>
      <c r="CU563" s="39"/>
      <c r="CV563" s="39"/>
      <c r="CW563" s="39"/>
      <c r="CX563" s="39"/>
      <c r="CY563" s="39"/>
      <c r="CZ563" s="39"/>
      <c r="DA563" s="39"/>
      <c r="DB563" s="39"/>
      <c r="DC563" s="39"/>
      <c r="DD563" s="39"/>
      <c r="DE563" s="39"/>
      <c r="DF563" s="39"/>
      <c r="DG563" s="39"/>
      <c r="DH563" s="39"/>
      <c r="DI563" s="39"/>
      <c r="DJ563" s="39"/>
      <c r="DK563" s="39"/>
      <c r="DL563" s="39"/>
      <c r="DM563" s="39"/>
      <c r="DN563" s="39"/>
      <c r="DO563" s="39"/>
      <c r="DP563" s="39"/>
      <c r="DQ563" s="39"/>
      <c r="DR563" s="39"/>
      <c r="DS563" s="39"/>
      <c r="DT563" s="39"/>
      <c r="DU563" s="39"/>
      <c r="DV563" s="39"/>
      <c r="DW563" s="39"/>
      <c r="DX563" s="39"/>
      <c r="DY563" s="39"/>
      <c r="DZ563" s="39"/>
      <c r="EA563" s="39"/>
      <c r="EB563" s="39"/>
      <c r="EC563" s="39"/>
      <c r="ED563" s="39"/>
      <c r="EE563" s="39"/>
      <c r="EF563" s="39"/>
      <c r="EG563" s="39"/>
      <c r="EH563" s="39"/>
      <c r="EI563" s="39"/>
      <c r="EJ563" s="39"/>
      <c r="EK563" s="39"/>
      <c r="EL563" s="39"/>
      <c r="EM563" s="39"/>
      <c r="EN563" s="39"/>
      <c r="EO563" s="39"/>
      <c r="EP563" s="39"/>
      <c r="EQ563" s="39"/>
      <c r="ER563" s="39"/>
      <c r="ES563" s="39"/>
      <c r="ET563" s="39"/>
      <c r="EU563" s="39"/>
      <c r="EV563" s="39"/>
      <c r="EW563" s="39"/>
      <c r="EX563" s="39"/>
      <c r="EY563" s="39"/>
      <c r="EZ563" s="39"/>
      <c r="FA563" s="39"/>
      <c r="FB563" s="39"/>
      <c r="FC563" s="39"/>
      <c r="FD563" s="39"/>
      <c r="FE563" s="39"/>
      <c r="FF563" s="39"/>
      <c r="FG563" s="39"/>
      <c r="FH563" s="39"/>
      <c r="FI563" s="39"/>
      <c r="FJ563" s="39"/>
      <c r="FK563" s="39"/>
      <c r="FL563" s="39"/>
      <c r="FM563" s="39"/>
      <c r="FN563" s="39"/>
      <c r="FO563" s="39"/>
      <c r="FP563" s="39"/>
      <c r="FQ563" s="39"/>
      <c r="FR563" s="39"/>
      <c r="FS563" s="39"/>
      <c r="FT563" s="39"/>
      <c r="FU563" s="39"/>
      <c r="FV563" s="39"/>
      <c r="FW563" s="39"/>
      <c r="FX563" s="39"/>
      <c r="FY563" s="39"/>
      <c r="FZ563" s="39"/>
      <c r="GA563" s="39"/>
      <c r="GB563" s="39"/>
      <c r="GC563" s="39"/>
      <c r="GD563" s="39"/>
      <c r="GE563" s="39"/>
      <c r="GF563" s="39"/>
      <c r="GG563" s="39"/>
      <c r="GH563" s="39"/>
      <c r="GI563" s="39"/>
      <c r="GJ563" s="39"/>
      <c r="GK563" s="39"/>
      <c r="GL563" s="39"/>
      <c r="GM563" s="39"/>
    </row>
    <row r="564" spans="8:195" x14ac:dyDescent="0.2"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39"/>
      <c r="CF564" s="39"/>
      <c r="CG564" s="39"/>
      <c r="CH564" s="39"/>
      <c r="CI564" s="39"/>
      <c r="CJ564" s="39"/>
      <c r="CK564" s="39"/>
      <c r="CL564" s="39"/>
      <c r="CM564" s="39"/>
      <c r="CN564" s="39"/>
      <c r="CO564" s="39"/>
      <c r="CP564" s="39"/>
      <c r="CQ564" s="39"/>
      <c r="CR564" s="39"/>
      <c r="CS564" s="39"/>
      <c r="CT564" s="39"/>
      <c r="CU564" s="39"/>
      <c r="CV564" s="39"/>
      <c r="CW564" s="39"/>
      <c r="CX564" s="39"/>
      <c r="CY564" s="39"/>
      <c r="CZ564" s="39"/>
      <c r="DA564" s="39"/>
      <c r="DB564" s="39"/>
      <c r="DC564" s="39"/>
      <c r="DD564" s="39"/>
      <c r="DE564" s="39"/>
      <c r="DF564" s="39"/>
      <c r="DG564" s="39"/>
      <c r="DH564" s="39"/>
      <c r="DI564" s="39"/>
      <c r="DJ564" s="39"/>
      <c r="DK564" s="39"/>
      <c r="DL564" s="39"/>
      <c r="DM564" s="39"/>
      <c r="DN564" s="39"/>
      <c r="DO564" s="39"/>
      <c r="DP564" s="39"/>
      <c r="DQ564" s="39"/>
      <c r="DR564" s="39"/>
      <c r="DS564" s="39"/>
      <c r="DT564" s="39"/>
      <c r="DU564" s="39"/>
      <c r="DV564" s="39"/>
      <c r="DW564" s="39"/>
      <c r="DX564" s="39"/>
      <c r="DY564" s="39"/>
      <c r="DZ564" s="39"/>
      <c r="EA564" s="39"/>
      <c r="EB564" s="39"/>
      <c r="EC564" s="39"/>
      <c r="ED564" s="39"/>
      <c r="EE564" s="39"/>
      <c r="EF564" s="39"/>
      <c r="EG564" s="39"/>
      <c r="EH564" s="39"/>
      <c r="EI564" s="39"/>
      <c r="EJ564" s="39"/>
      <c r="EK564" s="39"/>
      <c r="EL564" s="39"/>
      <c r="EM564" s="39"/>
      <c r="EN564" s="39"/>
      <c r="EO564" s="39"/>
      <c r="EP564" s="39"/>
      <c r="EQ564" s="39"/>
      <c r="ER564" s="39"/>
      <c r="ES564" s="39"/>
      <c r="ET564" s="39"/>
      <c r="EU564" s="39"/>
      <c r="EV564" s="39"/>
      <c r="EW564" s="39"/>
      <c r="EX564" s="39"/>
      <c r="EY564" s="39"/>
      <c r="EZ564" s="39"/>
      <c r="FA564" s="39"/>
      <c r="FB564" s="39"/>
      <c r="FC564" s="39"/>
      <c r="FD564" s="39"/>
      <c r="FE564" s="39"/>
      <c r="FF564" s="39"/>
      <c r="FG564" s="39"/>
      <c r="FH564" s="39"/>
      <c r="FI564" s="39"/>
      <c r="FJ564" s="39"/>
      <c r="FK564" s="39"/>
      <c r="FL564" s="39"/>
      <c r="FM564" s="39"/>
      <c r="FN564" s="39"/>
      <c r="FO564" s="39"/>
      <c r="FP564" s="39"/>
      <c r="FQ564" s="39"/>
      <c r="FR564" s="39"/>
      <c r="FS564" s="39"/>
      <c r="FT564" s="39"/>
      <c r="FU564" s="39"/>
      <c r="FV564" s="39"/>
      <c r="FW564" s="39"/>
      <c r="FX564" s="39"/>
      <c r="FY564" s="39"/>
      <c r="FZ564" s="39"/>
      <c r="GA564" s="39"/>
      <c r="GB564" s="39"/>
      <c r="GC564" s="39"/>
      <c r="GD564" s="39"/>
      <c r="GE564" s="39"/>
      <c r="GF564" s="39"/>
      <c r="GG564" s="39"/>
      <c r="GH564" s="39"/>
      <c r="GI564" s="39"/>
      <c r="GJ564" s="39"/>
      <c r="GK564" s="39"/>
      <c r="GL564" s="39"/>
      <c r="GM564" s="39"/>
    </row>
    <row r="565" spans="8:195" x14ac:dyDescent="0.2"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39"/>
      <c r="BS565" s="39"/>
      <c r="BT565" s="39"/>
      <c r="BU565" s="39"/>
      <c r="BV565" s="39"/>
      <c r="BW565" s="39"/>
      <c r="BX565" s="39"/>
      <c r="BY565" s="39"/>
      <c r="BZ565" s="39"/>
      <c r="CA565" s="39"/>
      <c r="CB565" s="39"/>
      <c r="CC565" s="39"/>
      <c r="CD565" s="39"/>
      <c r="CE565" s="39"/>
      <c r="CF565" s="39"/>
      <c r="CG565" s="39"/>
      <c r="CH565" s="39"/>
      <c r="CI565" s="39"/>
      <c r="CJ565" s="39"/>
      <c r="CK565" s="39"/>
      <c r="CL565" s="39"/>
      <c r="CM565" s="39"/>
      <c r="CN565" s="39"/>
      <c r="CO565" s="39"/>
      <c r="CP565" s="39"/>
      <c r="CQ565" s="39"/>
      <c r="CR565" s="39"/>
      <c r="CS565" s="39"/>
      <c r="CT565" s="39"/>
      <c r="CU565" s="39"/>
      <c r="CV565" s="39"/>
      <c r="CW565" s="39"/>
      <c r="CX565" s="39"/>
      <c r="CY565" s="39"/>
      <c r="CZ565" s="39"/>
      <c r="DA565" s="39"/>
      <c r="DB565" s="39"/>
      <c r="DC565" s="39"/>
      <c r="DD565" s="39"/>
      <c r="DE565" s="39"/>
      <c r="DF565" s="39"/>
      <c r="DG565" s="39"/>
      <c r="DH565" s="39"/>
      <c r="DI565" s="39"/>
      <c r="DJ565" s="39"/>
      <c r="DK565" s="39"/>
      <c r="DL565" s="39"/>
      <c r="DM565" s="39"/>
      <c r="DN565" s="39"/>
      <c r="DO565" s="39"/>
      <c r="DP565" s="39"/>
      <c r="DQ565" s="39"/>
      <c r="DR565" s="39"/>
      <c r="DS565" s="39"/>
      <c r="DT565" s="39"/>
      <c r="DU565" s="39"/>
      <c r="DV565" s="39"/>
      <c r="DW565" s="39"/>
      <c r="DX565" s="39"/>
      <c r="DY565" s="39"/>
      <c r="DZ565" s="39"/>
      <c r="EA565" s="39"/>
      <c r="EB565" s="39"/>
      <c r="EC565" s="39"/>
      <c r="ED565" s="39"/>
      <c r="EE565" s="39"/>
      <c r="EF565" s="39"/>
      <c r="EG565" s="39"/>
      <c r="EH565" s="39"/>
      <c r="EI565" s="39"/>
      <c r="EJ565" s="39"/>
      <c r="EK565" s="39"/>
      <c r="EL565" s="39"/>
      <c r="EM565" s="39"/>
      <c r="EN565" s="39"/>
      <c r="EO565" s="39"/>
      <c r="EP565" s="39"/>
      <c r="EQ565" s="39"/>
      <c r="ER565" s="39"/>
      <c r="ES565" s="39"/>
      <c r="ET565" s="39"/>
      <c r="EU565" s="39"/>
      <c r="EV565" s="39"/>
      <c r="EW565" s="39"/>
      <c r="EX565" s="39"/>
      <c r="EY565" s="39"/>
      <c r="EZ565" s="39"/>
      <c r="FA565" s="39"/>
      <c r="FB565" s="39"/>
      <c r="FC565" s="39"/>
      <c r="FD565" s="39"/>
      <c r="FE565" s="39"/>
      <c r="FF565" s="39"/>
      <c r="FG565" s="39"/>
      <c r="FH565" s="39"/>
      <c r="FI565" s="39"/>
      <c r="FJ565" s="39"/>
      <c r="FK565" s="39"/>
      <c r="FL565" s="39"/>
      <c r="FM565" s="39"/>
      <c r="FN565" s="39"/>
      <c r="FO565" s="39"/>
      <c r="FP565" s="39"/>
      <c r="FQ565" s="39"/>
      <c r="FR565" s="39"/>
      <c r="FS565" s="39"/>
      <c r="FT565" s="39"/>
      <c r="FU565" s="39"/>
      <c r="FV565" s="39"/>
      <c r="FW565" s="39"/>
      <c r="FX565" s="39"/>
      <c r="FY565" s="39"/>
      <c r="FZ565" s="39"/>
      <c r="GA565" s="39"/>
      <c r="GB565" s="39"/>
      <c r="GC565" s="39"/>
      <c r="GD565" s="39"/>
      <c r="GE565" s="39"/>
      <c r="GF565" s="39"/>
      <c r="GG565" s="39"/>
      <c r="GH565" s="39"/>
      <c r="GI565" s="39"/>
      <c r="GJ565" s="39"/>
      <c r="GK565" s="39"/>
      <c r="GL565" s="39"/>
      <c r="GM565" s="39"/>
    </row>
    <row r="566" spans="8:195" x14ac:dyDescent="0.2"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39"/>
      <c r="BS566" s="39"/>
      <c r="BT566" s="39"/>
      <c r="BU566" s="39"/>
      <c r="BV566" s="39"/>
      <c r="BW566" s="39"/>
      <c r="BX566" s="39"/>
      <c r="BY566" s="39"/>
      <c r="BZ566" s="39"/>
      <c r="CA566" s="39"/>
      <c r="CB566" s="39"/>
      <c r="CC566" s="39"/>
      <c r="CD566" s="39"/>
      <c r="CE566" s="39"/>
      <c r="CF566" s="39"/>
      <c r="CG566" s="39"/>
      <c r="CH566" s="39"/>
      <c r="CI566" s="39"/>
      <c r="CJ566" s="39"/>
      <c r="CK566" s="39"/>
      <c r="CL566" s="39"/>
      <c r="CM566" s="39"/>
      <c r="CN566" s="39"/>
      <c r="CO566" s="39"/>
      <c r="CP566" s="39"/>
      <c r="CQ566" s="39"/>
      <c r="CR566" s="39"/>
      <c r="CS566" s="39"/>
      <c r="CT566" s="39"/>
      <c r="CU566" s="39"/>
      <c r="CV566" s="39"/>
      <c r="CW566" s="39"/>
      <c r="CX566" s="39"/>
      <c r="CY566" s="39"/>
      <c r="CZ566" s="39"/>
      <c r="DA566" s="39"/>
      <c r="DB566" s="39"/>
      <c r="DC566" s="39"/>
      <c r="DD566" s="39"/>
      <c r="DE566" s="39"/>
      <c r="DF566" s="39"/>
      <c r="DG566" s="39"/>
      <c r="DH566" s="39"/>
      <c r="DI566" s="39"/>
      <c r="DJ566" s="39"/>
      <c r="DK566" s="39"/>
      <c r="DL566" s="39"/>
      <c r="DM566" s="39"/>
      <c r="DN566" s="39"/>
      <c r="DO566" s="39"/>
      <c r="DP566" s="39"/>
      <c r="DQ566" s="39"/>
      <c r="DR566" s="39"/>
      <c r="DS566" s="39"/>
      <c r="DT566" s="39"/>
      <c r="DU566" s="39"/>
      <c r="DV566" s="39"/>
      <c r="DW566" s="39"/>
      <c r="DX566" s="39"/>
      <c r="DY566" s="39"/>
      <c r="DZ566" s="39"/>
      <c r="EA566" s="39"/>
      <c r="EB566" s="39"/>
      <c r="EC566" s="39"/>
      <c r="ED566" s="39"/>
      <c r="EE566" s="39"/>
      <c r="EF566" s="39"/>
      <c r="EG566" s="39"/>
      <c r="EH566" s="39"/>
      <c r="EI566" s="39"/>
      <c r="EJ566" s="39"/>
      <c r="EK566" s="39"/>
      <c r="EL566" s="39"/>
      <c r="EM566" s="39"/>
      <c r="EN566" s="39"/>
      <c r="EO566" s="39"/>
      <c r="EP566" s="39"/>
      <c r="EQ566" s="39"/>
      <c r="ER566" s="39"/>
      <c r="ES566" s="39"/>
      <c r="ET566" s="39"/>
      <c r="EU566" s="39"/>
      <c r="EV566" s="39"/>
      <c r="EW566" s="39"/>
      <c r="EX566" s="39"/>
      <c r="EY566" s="39"/>
      <c r="EZ566" s="39"/>
      <c r="FA566" s="39"/>
      <c r="FB566" s="39"/>
      <c r="FC566" s="39"/>
      <c r="FD566" s="39"/>
      <c r="FE566" s="39"/>
      <c r="FF566" s="39"/>
      <c r="FG566" s="39"/>
      <c r="FH566" s="39"/>
      <c r="FI566" s="39"/>
      <c r="FJ566" s="39"/>
      <c r="FK566" s="39"/>
      <c r="FL566" s="39"/>
      <c r="FM566" s="39"/>
      <c r="FN566" s="39"/>
      <c r="FO566" s="39"/>
      <c r="FP566" s="39"/>
      <c r="FQ566" s="39"/>
      <c r="FR566" s="39"/>
      <c r="FS566" s="39"/>
      <c r="FT566" s="39"/>
      <c r="FU566" s="39"/>
      <c r="FV566" s="39"/>
      <c r="FW566" s="39"/>
      <c r="FX566" s="39"/>
      <c r="FY566" s="39"/>
      <c r="FZ566" s="39"/>
      <c r="GA566" s="39"/>
      <c r="GB566" s="39"/>
      <c r="GC566" s="39"/>
      <c r="GD566" s="39"/>
      <c r="GE566" s="39"/>
      <c r="GF566" s="39"/>
      <c r="GG566" s="39"/>
      <c r="GH566" s="39"/>
      <c r="GI566" s="39"/>
      <c r="GJ566" s="39"/>
      <c r="GK566" s="39"/>
      <c r="GL566" s="39"/>
      <c r="GM566" s="39"/>
    </row>
    <row r="567" spans="8:195" x14ac:dyDescent="0.2"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  <c r="BQ567" s="39"/>
      <c r="BR567" s="39"/>
      <c r="BS567" s="39"/>
      <c r="BT567" s="39"/>
      <c r="BU567" s="39"/>
      <c r="BV567" s="39"/>
      <c r="BW567" s="39"/>
      <c r="BX567" s="39"/>
      <c r="BY567" s="39"/>
      <c r="BZ567" s="39"/>
      <c r="CA567" s="39"/>
      <c r="CB567" s="39"/>
      <c r="CC567" s="39"/>
      <c r="CD567" s="39"/>
      <c r="CE567" s="39"/>
      <c r="CF567" s="39"/>
      <c r="CG567" s="39"/>
      <c r="CH567" s="39"/>
      <c r="CI567" s="39"/>
      <c r="CJ567" s="39"/>
      <c r="CK567" s="39"/>
      <c r="CL567" s="39"/>
      <c r="CM567" s="39"/>
      <c r="CN567" s="39"/>
      <c r="CO567" s="39"/>
      <c r="CP567" s="39"/>
      <c r="CQ567" s="39"/>
      <c r="CR567" s="39"/>
      <c r="CS567" s="39"/>
      <c r="CT567" s="39"/>
      <c r="CU567" s="39"/>
      <c r="CV567" s="39"/>
      <c r="CW567" s="39"/>
      <c r="CX567" s="39"/>
      <c r="CY567" s="39"/>
      <c r="CZ567" s="39"/>
      <c r="DA567" s="39"/>
      <c r="DB567" s="39"/>
      <c r="DC567" s="39"/>
      <c r="DD567" s="39"/>
      <c r="DE567" s="39"/>
      <c r="DF567" s="39"/>
      <c r="DG567" s="39"/>
      <c r="DH567" s="39"/>
      <c r="DI567" s="39"/>
      <c r="DJ567" s="39"/>
      <c r="DK567" s="39"/>
      <c r="DL567" s="39"/>
      <c r="DM567" s="39"/>
      <c r="DN567" s="39"/>
      <c r="DO567" s="39"/>
      <c r="DP567" s="39"/>
      <c r="DQ567" s="39"/>
      <c r="DR567" s="39"/>
      <c r="DS567" s="39"/>
      <c r="DT567" s="39"/>
      <c r="DU567" s="39"/>
      <c r="DV567" s="39"/>
      <c r="DW567" s="39"/>
      <c r="DX567" s="39"/>
      <c r="DY567" s="39"/>
      <c r="DZ567" s="39"/>
      <c r="EA567" s="39"/>
      <c r="EB567" s="39"/>
      <c r="EC567" s="39"/>
      <c r="ED567" s="39"/>
      <c r="EE567" s="39"/>
      <c r="EF567" s="39"/>
      <c r="EG567" s="39"/>
      <c r="EH567" s="39"/>
      <c r="EI567" s="39"/>
      <c r="EJ567" s="39"/>
      <c r="EK567" s="39"/>
      <c r="EL567" s="39"/>
      <c r="EM567" s="39"/>
      <c r="EN567" s="39"/>
      <c r="EO567" s="39"/>
      <c r="EP567" s="39"/>
      <c r="EQ567" s="39"/>
      <c r="ER567" s="39"/>
      <c r="ES567" s="39"/>
      <c r="ET567" s="39"/>
      <c r="EU567" s="39"/>
      <c r="EV567" s="39"/>
      <c r="EW567" s="39"/>
      <c r="EX567" s="39"/>
      <c r="EY567" s="39"/>
      <c r="EZ567" s="39"/>
      <c r="FA567" s="39"/>
      <c r="FB567" s="39"/>
      <c r="FC567" s="39"/>
      <c r="FD567" s="39"/>
      <c r="FE567" s="39"/>
      <c r="FF567" s="39"/>
      <c r="FG567" s="39"/>
      <c r="FH567" s="39"/>
      <c r="FI567" s="39"/>
      <c r="FJ567" s="39"/>
      <c r="FK567" s="39"/>
      <c r="FL567" s="39"/>
      <c r="FM567" s="39"/>
      <c r="FN567" s="39"/>
      <c r="FO567" s="39"/>
      <c r="FP567" s="39"/>
      <c r="FQ567" s="39"/>
      <c r="FR567" s="39"/>
      <c r="FS567" s="39"/>
      <c r="FT567" s="39"/>
      <c r="FU567" s="39"/>
      <c r="FV567" s="39"/>
      <c r="FW567" s="39"/>
      <c r="FX567" s="39"/>
      <c r="FY567" s="39"/>
      <c r="FZ567" s="39"/>
      <c r="GA567" s="39"/>
      <c r="GB567" s="39"/>
      <c r="GC567" s="39"/>
      <c r="GD567" s="39"/>
      <c r="GE567" s="39"/>
      <c r="GF567" s="39"/>
      <c r="GG567" s="39"/>
      <c r="GH567" s="39"/>
      <c r="GI567" s="39"/>
      <c r="GJ567" s="39"/>
      <c r="GK567" s="39"/>
      <c r="GL567" s="39"/>
      <c r="GM567" s="39"/>
    </row>
    <row r="568" spans="8:195" x14ac:dyDescent="0.2"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  <c r="BQ568" s="39"/>
      <c r="BR568" s="39"/>
      <c r="BS568" s="39"/>
      <c r="BT568" s="39"/>
      <c r="BU568" s="39"/>
      <c r="BV568" s="39"/>
      <c r="BW568" s="39"/>
      <c r="BX568" s="39"/>
      <c r="BY568" s="39"/>
      <c r="BZ568" s="39"/>
      <c r="CA568" s="39"/>
      <c r="CB568" s="39"/>
      <c r="CC568" s="39"/>
      <c r="CD568" s="39"/>
      <c r="CE568" s="39"/>
      <c r="CF568" s="39"/>
      <c r="CG568" s="39"/>
      <c r="CH568" s="39"/>
      <c r="CI568" s="39"/>
      <c r="CJ568" s="39"/>
      <c r="CK568" s="39"/>
      <c r="CL568" s="39"/>
      <c r="CM568" s="39"/>
      <c r="CN568" s="39"/>
      <c r="CO568" s="39"/>
      <c r="CP568" s="39"/>
      <c r="CQ568" s="39"/>
      <c r="CR568" s="39"/>
      <c r="CS568" s="39"/>
      <c r="CT568" s="39"/>
      <c r="CU568" s="39"/>
      <c r="CV568" s="39"/>
      <c r="CW568" s="39"/>
      <c r="CX568" s="39"/>
      <c r="CY568" s="39"/>
      <c r="CZ568" s="39"/>
      <c r="DA568" s="39"/>
      <c r="DB568" s="39"/>
      <c r="DC568" s="39"/>
      <c r="DD568" s="39"/>
      <c r="DE568" s="39"/>
      <c r="DF568" s="39"/>
      <c r="DG568" s="39"/>
      <c r="DH568" s="39"/>
      <c r="DI568" s="39"/>
      <c r="DJ568" s="39"/>
      <c r="DK568" s="39"/>
      <c r="DL568" s="39"/>
      <c r="DM568" s="39"/>
      <c r="DN568" s="39"/>
      <c r="DO568" s="39"/>
      <c r="DP568" s="39"/>
      <c r="DQ568" s="39"/>
      <c r="DR568" s="39"/>
      <c r="DS568" s="39"/>
      <c r="DT568" s="39"/>
      <c r="DU568" s="39"/>
      <c r="DV568" s="39"/>
      <c r="DW568" s="39"/>
      <c r="DX568" s="39"/>
      <c r="DY568" s="39"/>
      <c r="DZ568" s="39"/>
      <c r="EA568" s="39"/>
      <c r="EB568" s="39"/>
      <c r="EC568" s="39"/>
      <c r="ED568" s="39"/>
      <c r="EE568" s="39"/>
      <c r="EF568" s="39"/>
      <c r="EG568" s="39"/>
      <c r="EH568" s="39"/>
      <c r="EI568" s="39"/>
      <c r="EJ568" s="39"/>
      <c r="EK568" s="39"/>
      <c r="EL568" s="39"/>
      <c r="EM568" s="39"/>
      <c r="EN568" s="39"/>
      <c r="EO568" s="39"/>
      <c r="EP568" s="39"/>
      <c r="EQ568" s="39"/>
      <c r="ER568" s="39"/>
      <c r="ES568" s="39"/>
      <c r="ET568" s="39"/>
      <c r="EU568" s="39"/>
      <c r="EV568" s="39"/>
      <c r="EW568" s="39"/>
      <c r="EX568" s="39"/>
      <c r="EY568" s="39"/>
      <c r="EZ568" s="39"/>
      <c r="FA568" s="39"/>
      <c r="FB568" s="39"/>
      <c r="FC568" s="39"/>
      <c r="FD568" s="39"/>
      <c r="FE568" s="39"/>
      <c r="FF568" s="39"/>
      <c r="FG568" s="39"/>
      <c r="FH568" s="39"/>
      <c r="FI568" s="39"/>
      <c r="FJ568" s="39"/>
      <c r="FK568" s="39"/>
      <c r="FL568" s="39"/>
      <c r="FM568" s="39"/>
      <c r="FN568" s="39"/>
      <c r="FO568" s="39"/>
      <c r="FP568" s="39"/>
      <c r="FQ568" s="39"/>
      <c r="FR568" s="39"/>
      <c r="FS568" s="39"/>
      <c r="FT568" s="39"/>
      <c r="FU568" s="39"/>
      <c r="FV568" s="39"/>
      <c r="FW568" s="39"/>
      <c r="FX568" s="39"/>
      <c r="FY568" s="39"/>
      <c r="FZ568" s="39"/>
      <c r="GA568" s="39"/>
      <c r="GB568" s="39"/>
      <c r="GC568" s="39"/>
      <c r="GD568" s="39"/>
      <c r="GE568" s="39"/>
      <c r="GF568" s="39"/>
      <c r="GG568" s="39"/>
      <c r="GH568" s="39"/>
      <c r="GI568" s="39"/>
      <c r="GJ568" s="39"/>
      <c r="GK568" s="39"/>
      <c r="GL568" s="39"/>
      <c r="GM568" s="39"/>
    </row>
    <row r="569" spans="8:195" x14ac:dyDescent="0.2"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  <c r="BQ569" s="39"/>
      <c r="BR569" s="39"/>
      <c r="BS569" s="39"/>
      <c r="BT569" s="39"/>
      <c r="BU569" s="39"/>
      <c r="BV569" s="39"/>
      <c r="BW569" s="39"/>
      <c r="BX569" s="39"/>
      <c r="BY569" s="39"/>
      <c r="BZ569" s="39"/>
      <c r="CA569" s="39"/>
      <c r="CB569" s="39"/>
      <c r="CC569" s="39"/>
      <c r="CD569" s="39"/>
      <c r="CE569" s="39"/>
      <c r="CF569" s="39"/>
      <c r="CG569" s="39"/>
      <c r="CH569" s="39"/>
      <c r="CI569" s="39"/>
      <c r="CJ569" s="39"/>
      <c r="CK569" s="39"/>
      <c r="CL569" s="39"/>
      <c r="CM569" s="39"/>
      <c r="CN569" s="39"/>
      <c r="CO569" s="39"/>
      <c r="CP569" s="39"/>
      <c r="CQ569" s="39"/>
      <c r="CR569" s="39"/>
      <c r="CS569" s="39"/>
      <c r="CT569" s="39"/>
      <c r="CU569" s="39"/>
      <c r="CV569" s="39"/>
      <c r="CW569" s="39"/>
      <c r="CX569" s="39"/>
      <c r="CY569" s="39"/>
      <c r="CZ569" s="39"/>
      <c r="DA569" s="39"/>
      <c r="DB569" s="39"/>
      <c r="DC569" s="39"/>
      <c r="DD569" s="39"/>
      <c r="DE569" s="39"/>
      <c r="DF569" s="39"/>
      <c r="DG569" s="39"/>
      <c r="DH569" s="39"/>
      <c r="DI569" s="39"/>
      <c r="DJ569" s="39"/>
      <c r="DK569" s="39"/>
      <c r="DL569" s="39"/>
      <c r="DM569" s="39"/>
      <c r="DN569" s="39"/>
      <c r="DO569" s="39"/>
      <c r="DP569" s="39"/>
      <c r="DQ569" s="39"/>
      <c r="DR569" s="39"/>
      <c r="DS569" s="39"/>
      <c r="DT569" s="39"/>
      <c r="DU569" s="39"/>
      <c r="DV569" s="39"/>
      <c r="DW569" s="39"/>
      <c r="DX569" s="39"/>
      <c r="DY569" s="39"/>
      <c r="DZ569" s="39"/>
      <c r="EA569" s="39"/>
      <c r="EB569" s="39"/>
      <c r="EC569" s="39"/>
      <c r="ED569" s="39"/>
      <c r="EE569" s="39"/>
      <c r="EF569" s="39"/>
      <c r="EG569" s="39"/>
      <c r="EH569" s="39"/>
      <c r="EI569" s="39"/>
      <c r="EJ569" s="39"/>
      <c r="EK569" s="39"/>
      <c r="EL569" s="39"/>
      <c r="EM569" s="39"/>
      <c r="EN569" s="39"/>
      <c r="EO569" s="39"/>
      <c r="EP569" s="39"/>
      <c r="EQ569" s="39"/>
      <c r="ER569" s="39"/>
      <c r="ES569" s="39"/>
      <c r="ET569" s="39"/>
      <c r="EU569" s="39"/>
      <c r="EV569" s="39"/>
      <c r="EW569" s="39"/>
      <c r="EX569" s="39"/>
      <c r="EY569" s="39"/>
      <c r="EZ569" s="39"/>
      <c r="FA569" s="39"/>
      <c r="FB569" s="39"/>
      <c r="FC569" s="39"/>
      <c r="FD569" s="39"/>
      <c r="FE569" s="39"/>
      <c r="FF569" s="39"/>
      <c r="FG569" s="39"/>
      <c r="FH569" s="39"/>
      <c r="FI569" s="39"/>
      <c r="FJ569" s="39"/>
      <c r="FK569" s="39"/>
      <c r="FL569" s="39"/>
      <c r="FM569" s="39"/>
      <c r="FN569" s="39"/>
      <c r="FO569" s="39"/>
      <c r="FP569" s="39"/>
      <c r="FQ569" s="39"/>
      <c r="FR569" s="39"/>
      <c r="FS569" s="39"/>
      <c r="FT569" s="39"/>
      <c r="FU569" s="39"/>
      <c r="FV569" s="39"/>
      <c r="FW569" s="39"/>
      <c r="FX569" s="39"/>
      <c r="FY569" s="39"/>
      <c r="FZ569" s="39"/>
      <c r="GA569" s="39"/>
      <c r="GB569" s="39"/>
      <c r="GC569" s="39"/>
      <c r="GD569" s="39"/>
      <c r="GE569" s="39"/>
      <c r="GF569" s="39"/>
      <c r="GG569" s="39"/>
      <c r="GH569" s="39"/>
      <c r="GI569" s="39"/>
      <c r="GJ569" s="39"/>
      <c r="GK569" s="39"/>
      <c r="GL569" s="39"/>
      <c r="GM569" s="39"/>
    </row>
    <row r="570" spans="8:195" x14ac:dyDescent="0.2"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  <c r="BQ570" s="39"/>
      <c r="BR570" s="39"/>
      <c r="BS570" s="39"/>
      <c r="BT570" s="39"/>
      <c r="BU570" s="39"/>
      <c r="BV570" s="39"/>
      <c r="BW570" s="39"/>
      <c r="BX570" s="39"/>
      <c r="BY570" s="39"/>
      <c r="BZ570" s="39"/>
      <c r="CA570" s="39"/>
      <c r="CB570" s="39"/>
      <c r="CC570" s="39"/>
      <c r="CD570" s="39"/>
      <c r="CE570" s="39"/>
      <c r="CF570" s="39"/>
      <c r="CG570" s="39"/>
      <c r="CH570" s="39"/>
      <c r="CI570" s="39"/>
      <c r="CJ570" s="39"/>
      <c r="CK570" s="39"/>
      <c r="CL570" s="39"/>
      <c r="CM570" s="39"/>
      <c r="CN570" s="39"/>
      <c r="CO570" s="39"/>
      <c r="CP570" s="39"/>
      <c r="CQ570" s="39"/>
      <c r="CR570" s="39"/>
      <c r="CS570" s="39"/>
      <c r="CT570" s="39"/>
      <c r="CU570" s="39"/>
      <c r="CV570" s="39"/>
      <c r="CW570" s="39"/>
      <c r="CX570" s="39"/>
      <c r="CY570" s="39"/>
      <c r="CZ570" s="39"/>
      <c r="DA570" s="39"/>
      <c r="DB570" s="39"/>
      <c r="DC570" s="39"/>
      <c r="DD570" s="39"/>
      <c r="DE570" s="39"/>
      <c r="DF570" s="39"/>
      <c r="DG570" s="39"/>
      <c r="DH570" s="39"/>
      <c r="DI570" s="39"/>
      <c r="DJ570" s="39"/>
      <c r="DK570" s="39"/>
      <c r="DL570" s="39"/>
      <c r="DM570" s="39"/>
      <c r="DN570" s="39"/>
      <c r="DO570" s="39"/>
      <c r="DP570" s="39"/>
      <c r="DQ570" s="39"/>
      <c r="DR570" s="39"/>
      <c r="DS570" s="39"/>
      <c r="DT570" s="39"/>
      <c r="DU570" s="39"/>
      <c r="DV570" s="39"/>
      <c r="DW570" s="39"/>
      <c r="DX570" s="39"/>
      <c r="DY570" s="39"/>
      <c r="DZ570" s="39"/>
      <c r="EA570" s="39"/>
      <c r="EB570" s="39"/>
      <c r="EC570" s="39"/>
      <c r="ED570" s="39"/>
      <c r="EE570" s="39"/>
      <c r="EF570" s="39"/>
      <c r="EG570" s="39"/>
      <c r="EH570" s="39"/>
      <c r="EI570" s="39"/>
      <c r="EJ570" s="39"/>
      <c r="EK570" s="39"/>
      <c r="EL570" s="39"/>
      <c r="EM570" s="39"/>
      <c r="EN570" s="39"/>
      <c r="EO570" s="39"/>
      <c r="EP570" s="39"/>
      <c r="EQ570" s="39"/>
      <c r="ER570" s="39"/>
      <c r="ES570" s="39"/>
      <c r="ET570" s="39"/>
      <c r="EU570" s="39"/>
      <c r="EV570" s="39"/>
      <c r="EW570" s="39"/>
      <c r="EX570" s="39"/>
      <c r="EY570" s="39"/>
      <c r="EZ570" s="39"/>
      <c r="FA570" s="39"/>
      <c r="FB570" s="39"/>
      <c r="FC570" s="39"/>
      <c r="FD570" s="39"/>
      <c r="FE570" s="39"/>
      <c r="FF570" s="39"/>
      <c r="FG570" s="39"/>
      <c r="FH570" s="39"/>
      <c r="FI570" s="39"/>
      <c r="FJ570" s="39"/>
      <c r="FK570" s="39"/>
      <c r="FL570" s="39"/>
      <c r="FM570" s="39"/>
      <c r="FN570" s="39"/>
      <c r="FO570" s="39"/>
      <c r="FP570" s="39"/>
      <c r="FQ570" s="39"/>
      <c r="FR570" s="39"/>
      <c r="FS570" s="39"/>
      <c r="FT570" s="39"/>
      <c r="FU570" s="39"/>
      <c r="FV570" s="39"/>
      <c r="FW570" s="39"/>
      <c r="FX570" s="39"/>
      <c r="FY570" s="39"/>
      <c r="FZ570" s="39"/>
      <c r="GA570" s="39"/>
      <c r="GB570" s="39"/>
      <c r="GC570" s="39"/>
      <c r="GD570" s="39"/>
      <c r="GE570" s="39"/>
      <c r="GF570" s="39"/>
      <c r="GG570" s="39"/>
      <c r="GH570" s="39"/>
      <c r="GI570" s="39"/>
      <c r="GJ570" s="39"/>
      <c r="GK570" s="39"/>
      <c r="GL570" s="39"/>
      <c r="GM570" s="39"/>
    </row>
    <row r="571" spans="8:195" x14ac:dyDescent="0.2"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  <c r="BQ571" s="39"/>
      <c r="BR571" s="39"/>
      <c r="BS571" s="39"/>
      <c r="BT571" s="39"/>
      <c r="BU571" s="39"/>
      <c r="BV571" s="39"/>
      <c r="BW571" s="39"/>
      <c r="BX571" s="39"/>
      <c r="BY571" s="39"/>
      <c r="BZ571" s="39"/>
      <c r="CA571" s="39"/>
      <c r="CB571" s="39"/>
      <c r="CC571" s="39"/>
      <c r="CD571" s="39"/>
      <c r="CE571" s="39"/>
      <c r="CF571" s="39"/>
      <c r="CG571" s="39"/>
      <c r="CH571" s="39"/>
      <c r="CI571" s="39"/>
      <c r="CJ571" s="39"/>
      <c r="CK571" s="39"/>
      <c r="CL571" s="39"/>
      <c r="CM571" s="39"/>
      <c r="CN571" s="39"/>
      <c r="CO571" s="39"/>
      <c r="CP571" s="39"/>
      <c r="CQ571" s="39"/>
      <c r="CR571" s="39"/>
      <c r="CS571" s="39"/>
      <c r="CT571" s="39"/>
      <c r="CU571" s="39"/>
      <c r="CV571" s="39"/>
      <c r="CW571" s="39"/>
      <c r="CX571" s="39"/>
      <c r="CY571" s="39"/>
      <c r="CZ571" s="39"/>
      <c r="DA571" s="39"/>
      <c r="DB571" s="39"/>
      <c r="DC571" s="39"/>
      <c r="DD571" s="39"/>
      <c r="DE571" s="39"/>
      <c r="DF571" s="39"/>
      <c r="DG571" s="39"/>
      <c r="DH571" s="39"/>
      <c r="DI571" s="39"/>
      <c r="DJ571" s="39"/>
      <c r="DK571" s="39"/>
      <c r="DL571" s="39"/>
      <c r="DM571" s="39"/>
      <c r="DN571" s="39"/>
      <c r="DO571" s="39"/>
      <c r="DP571" s="39"/>
      <c r="DQ571" s="39"/>
      <c r="DR571" s="39"/>
      <c r="DS571" s="39"/>
      <c r="DT571" s="39"/>
      <c r="DU571" s="39"/>
      <c r="DV571" s="39"/>
      <c r="DW571" s="39"/>
      <c r="DX571" s="39"/>
      <c r="DY571" s="39"/>
      <c r="DZ571" s="39"/>
      <c r="EA571" s="39"/>
      <c r="EB571" s="39"/>
      <c r="EC571" s="39"/>
      <c r="ED571" s="39"/>
      <c r="EE571" s="39"/>
      <c r="EF571" s="39"/>
      <c r="EG571" s="39"/>
      <c r="EH571" s="39"/>
      <c r="EI571" s="39"/>
      <c r="EJ571" s="39"/>
      <c r="EK571" s="39"/>
      <c r="EL571" s="39"/>
      <c r="EM571" s="39"/>
      <c r="EN571" s="39"/>
      <c r="EO571" s="39"/>
      <c r="EP571" s="39"/>
      <c r="EQ571" s="39"/>
      <c r="ER571" s="39"/>
      <c r="ES571" s="39"/>
      <c r="ET571" s="39"/>
      <c r="EU571" s="39"/>
      <c r="EV571" s="39"/>
      <c r="EW571" s="39"/>
      <c r="EX571" s="39"/>
      <c r="EY571" s="39"/>
      <c r="EZ571" s="39"/>
      <c r="FA571" s="39"/>
      <c r="FB571" s="39"/>
      <c r="FC571" s="39"/>
      <c r="FD571" s="39"/>
      <c r="FE571" s="39"/>
      <c r="FF571" s="39"/>
      <c r="FG571" s="39"/>
      <c r="FH571" s="39"/>
      <c r="FI571" s="39"/>
      <c r="FJ571" s="39"/>
      <c r="FK571" s="39"/>
      <c r="FL571" s="39"/>
      <c r="FM571" s="39"/>
      <c r="FN571" s="39"/>
      <c r="FO571" s="39"/>
      <c r="FP571" s="39"/>
      <c r="FQ571" s="39"/>
      <c r="FR571" s="39"/>
      <c r="FS571" s="39"/>
      <c r="FT571" s="39"/>
      <c r="FU571" s="39"/>
      <c r="FV571" s="39"/>
      <c r="FW571" s="39"/>
      <c r="FX571" s="39"/>
      <c r="FY571" s="39"/>
      <c r="FZ571" s="39"/>
      <c r="GA571" s="39"/>
      <c r="GB571" s="39"/>
      <c r="GC571" s="39"/>
      <c r="GD571" s="39"/>
      <c r="GE571" s="39"/>
      <c r="GF571" s="39"/>
      <c r="GG571" s="39"/>
      <c r="GH571" s="39"/>
      <c r="GI571" s="39"/>
      <c r="GJ571" s="39"/>
      <c r="GK571" s="39"/>
      <c r="GL571" s="39"/>
      <c r="GM571" s="39"/>
    </row>
    <row r="572" spans="8:195" x14ac:dyDescent="0.2"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  <c r="BQ572" s="39"/>
      <c r="BR572" s="39"/>
      <c r="BS572" s="39"/>
      <c r="BT572" s="39"/>
      <c r="BU572" s="39"/>
      <c r="BV572" s="39"/>
      <c r="BW572" s="39"/>
      <c r="BX572" s="39"/>
      <c r="BY572" s="39"/>
      <c r="BZ572" s="39"/>
      <c r="CA572" s="39"/>
      <c r="CB572" s="39"/>
      <c r="CC572" s="39"/>
      <c r="CD572" s="39"/>
      <c r="CE572" s="39"/>
      <c r="CF572" s="39"/>
      <c r="CG572" s="39"/>
      <c r="CH572" s="39"/>
      <c r="CI572" s="39"/>
      <c r="CJ572" s="39"/>
      <c r="CK572" s="39"/>
      <c r="CL572" s="39"/>
      <c r="CM572" s="39"/>
      <c r="CN572" s="39"/>
      <c r="CO572" s="39"/>
      <c r="CP572" s="39"/>
      <c r="CQ572" s="39"/>
      <c r="CR572" s="39"/>
      <c r="CS572" s="39"/>
      <c r="CT572" s="39"/>
      <c r="CU572" s="39"/>
      <c r="CV572" s="39"/>
      <c r="CW572" s="39"/>
      <c r="CX572" s="39"/>
      <c r="CY572" s="39"/>
      <c r="CZ572" s="39"/>
      <c r="DA572" s="39"/>
      <c r="DB572" s="39"/>
      <c r="DC572" s="39"/>
      <c r="DD572" s="39"/>
      <c r="DE572" s="39"/>
      <c r="DF572" s="39"/>
      <c r="DG572" s="39"/>
      <c r="DH572" s="39"/>
      <c r="DI572" s="39"/>
      <c r="DJ572" s="39"/>
      <c r="DK572" s="39"/>
      <c r="DL572" s="39"/>
      <c r="DM572" s="39"/>
      <c r="DN572" s="39"/>
      <c r="DO572" s="39"/>
      <c r="DP572" s="39"/>
      <c r="DQ572" s="39"/>
      <c r="DR572" s="39"/>
      <c r="DS572" s="39"/>
      <c r="DT572" s="39"/>
      <c r="DU572" s="39"/>
      <c r="DV572" s="39"/>
      <c r="DW572" s="39"/>
      <c r="DX572" s="39"/>
      <c r="DY572" s="39"/>
      <c r="DZ572" s="39"/>
      <c r="EA572" s="39"/>
      <c r="EB572" s="39"/>
      <c r="EC572" s="39"/>
      <c r="ED572" s="39"/>
      <c r="EE572" s="39"/>
      <c r="EF572" s="39"/>
      <c r="EG572" s="39"/>
      <c r="EH572" s="39"/>
      <c r="EI572" s="39"/>
      <c r="EJ572" s="39"/>
      <c r="EK572" s="39"/>
      <c r="EL572" s="39"/>
      <c r="EM572" s="39"/>
      <c r="EN572" s="39"/>
      <c r="EO572" s="39"/>
      <c r="EP572" s="39"/>
      <c r="EQ572" s="39"/>
      <c r="ER572" s="39"/>
      <c r="ES572" s="39"/>
      <c r="ET572" s="39"/>
      <c r="EU572" s="39"/>
      <c r="EV572" s="39"/>
      <c r="EW572" s="39"/>
      <c r="EX572" s="39"/>
      <c r="EY572" s="39"/>
      <c r="EZ572" s="39"/>
      <c r="FA572" s="39"/>
      <c r="FB572" s="39"/>
      <c r="FC572" s="39"/>
      <c r="FD572" s="39"/>
      <c r="FE572" s="39"/>
      <c r="FF572" s="39"/>
      <c r="FG572" s="39"/>
      <c r="FH572" s="39"/>
      <c r="FI572" s="39"/>
      <c r="FJ572" s="39"/>
      <c r="FK572" s="39"/>
      <c r="FL572" s="39"/>
      <c r="FM572" s="39"/>
      <c r="FN572" s="39"/>
      <c r="FO572" s="39"/>
      <c r="FP572" s="39"/>
      <c r="FQ572" s="39"/>
      <c r="FR572" s="39"/>
      <c r="FS572" s="39"/>
      <c r="FT572" s="39"/>
      <c r="FU572" s="39"/>
      <c r="FV572" s="39"/>
      <c r="FW572" s="39"/>
      <c r="FX572" s="39"/>
      <c r="FY572" s="39"/>
      <c r="FZ572" s="39"/>
      <c r="GA572" s="39"/>
      <c r="GB572" s="39"/>
      <c r="GC572" s="39"/>
      <c r="GD572" s="39"/>
      <c r="GE572" s="39"/>
      <c r="GF572" s="39"/>
      <c r="GG572" s="39"/>
      <c r="GH572" s="39"/>
      <c r="GI572" s="39"/>
      <c r="GJ572" s="39"/>
      <c r="GK572" s="39"/>
      <c r="GL572" s="39"/>
      <c r="GM572" s="39"/>
    </row>
    <row r="573" spans="8:195" x14ac:dyDescent="0.2"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  <c r="BQ573" s="39"/>
      <c r="BR573" s="39"/>
      <c r="BS573" s="39"/>
      <c r="BT573" s="39"/>
      <c r="BU573" s="39"/>
      <c r="BV573" s="39"/>
      <c r="BW573" s="39"/>
      <c r="BX573" s="39"/>
      <c r="BY573" s="39"/>
      <c r="BZ573" s="39"/>
      <c r="CA573" s="39"/>
      <c r="CB573" s="39"/>
      <c r="CC573" s="39"/>
      <c r="CD573" s="39"/>
      <c r="CE573" s="39"/>
      <c r="CF573" s="39"/>
      <c r="CG573" s="39"/>
      <c r="CH573" s="39"/>
      <c r="CI573" s="39"/>
      <c r="CJ573" s="39"/>
      <c r="CK573" s="39"/>
      <c r="CL573" s="39"/>
      <c r="CM573" s="39"/>
      <c r="CN573" s="39"/>
      <c r="CO573" s="39"/>
      <c r="CP573" s="39"/>
      <c r="CQ573" s="39"/>
      <c r="CR573" s="39"/>
      <c r="CS573" s="39"/>
      <c r="CT573" s="39"/>
      <c r="CU573" s="39"/>
      <c r="CV573" s="39"/>
      <c r="CW573" s="39"/>
      <c r="CX573" s="39"/>
      <c r="CY573" s="39"/>
      <c r="CZ573" s="39"/>
      <c r="DA573" s="39"/>
      <c r="DB573" s="39"/>
      <c r="DC573" s="39"/>
      <c r="DD573" s="39"/>
      <c r="DE573" s="39"/>
      <c r="DF573" s="39"/>
      <c r="DG573" s="39"/>
      <c r="DH573" s="39"/>
      <c r="DI573" s="39"/>
      <c r="DJ573" s="39"/>
      <c r="DK573" s="39"/>
      <c r="DL573" s="39"/>
      <c r="DM573" s="39"/>
      <c r="DN573" s="39"/>
      <c r="DO573" s="39"/>
      <c r="DP573" s="39"/>
      <c r="DQ573" s="39"/>
      <c r="DR573" s="39"/>
      <c r="DS573" s="39"/>
      <c r="DT573" s="39"/>
      <c r="DU573" s="39"/>
      <c r="DV573" s="39"/>
      <c r="DW573" s="39"/>
      <c r="DX573" s="39"/>
      <c r="DY573" s="39"/>
      <c r="DZ573" s="39"/>
      <c r="EA573" s="39"/>
      <c r="EB573" s="39"/>
      <c r="EC573" s="39"/>
      <c r="ED573" s="39"/>
      <c r="EE573" s="39"/>
      <c r="EF573" s="39"/>
      <c r="EG573" s="39"/>
      <c r="EH573" s="39"/>
      <c r="EI573" s="39"/>
      <c r="EJ573" s="39"/>
      <c r="EK573" s="39"/>
      <c r="EL573" s="39"/>
      <c r="EM573" s="39"/>
      <c r="EN573" s="39"/>
      <c r="EO573" s="39"/>
      <c r="EP573" s="39"/>
      <c r="EQ573" s="39"/>
      <c r="ER573" s="39"/>
      <c r="ES573" s="39"/>
      <c r="ET573" s="39"/>
      <c r="EU573" s="39"/>
      <c r="EV573" s="39"/>
      <c r="EW573" s="39"/>
      <c r="EX573" s="39"/>
      <c r="EY573" s="39"/>
      <c r="EZ573" s="39"/>
      <c r="FA573" s="39"/>
      <c r="FB573" s="39"/>
      <c r="FC573" s="39"/>
      <c r="FD573" s="39"/>
      <c r="FE573" s="39"/>
      <c r="FF573" s="39"/>
      <c r="FG573" s="39"/>
      <c r="FH573" s="39"/>
      <c r="FI573" s="39"/>
      <c r="FJ573" s="39"/>
      <c r="FK573" s="39"/>
      <c r="FL573" s="39"/>
      <c r="FM573" s="39"/>
      <c r="FN573" s="39"/>
      <c r="FO573" s="39"/>
      <c r="FP573" s="39"/>
      <c r="FQ573" s="39"/>
      <c r="FR573" s="39"/>
      <c r="FS573" s="39"/>
      <c r="FT573" s="39"/>
      <c r="FU573" s="39"/>
      <c r="FV573" s="39"/>
      <c r="FW573" s="39"/>
      <c r="FX573" s="39"/>
      <c r="FY573" s="39"/>
      <c r="FZ573" s="39"/>
      <c r="GA573" s="39"/>
      <c r="GB573" s="39"/>
      <c r="GC573" s="39"/>
      <c r="GD573" s="39"/>
      <c r="GE573" s="39"/>
      <c r="GF573" s="39"/>
      <c r="GG573" s="39"/>
      <c r="GH573" s="39"/>
      <c r="GI573" s="39"/>
      <c r="GJ573" s="39"/>
      <c r="GK573" s="39"/>
      <c r="GL573" s="39"/>
      <c r="GM573" s="39"/>
    </row>
    <row r="574" spans="8:195" x14ac:dyDescent="0.2"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  <c r="BQ574" s="39"/>
      <c r="BR574" s="39"/>
      <c r="BS574" s="39"/>
      <c r="BT574" s="39"/>
      <c r="BU574" s="39"/>
      <c r="BV574" s="39"/>
      <c r="BW574" s="39"/>
      <c r="BX574" s="39"/>
      <c r="BY574" s="39"/>
      <c r="BZ574" s="39"/>
      <c r="CA574" s="39"/>
      <c r="CB574" s="39"/>
      <c r="CC574" s="39"/>
      <c r="CD574" s="39"/>
      <c r="CE574" s="39"/>
      <c r="CF574" s="39"/>
      <c r="CG574" s="39"/>
      <c r="CH574" s="39"/>
      <c r="CI574" s="39"/>
      <c r="CJ574" s="39"/>
      <c r="CK574" s="39"/>
      <c r="CL574" s="39"/>
      <c r="CM574" s="39"/>
      <c r="CN574" s="39"/>
      <c r="CO574" s="39"/>
      <c r="CP574" s="39"/>
      <c r="CQ574" s="39"/>
      <c r="CR574" s="39"/>
      <c r="CS574" s="39"/>
      <c r="CT574" s="39"/>
      <c r="CU574" s="39"/>
      <c r="CV574" s="39"/>
      <c r="CW574" s="39"/>
      <c r="CX574" s="39"/>
      <c r="CY574" s="39"/>
      <c r="CZ574" s="39"/>
      <c r="DA574" s="39"/>
      <c r="DB574" s="39"/>
      <c r="DC574" s="39"/>
      <c r="DD574" s="39"/>
      <c r="DE574" s="39"/>
      <c r="DF574" s="39"/>
      <c r="DG574" s="39"/>
      <c r="DH574" s="39"/>
      <c r="DI574" s="39"/>
      <c r="DJ574" s="39"/>
      <c r="DK574" s="39"/>
      <c r="DL574" s="39"/>
      <c r="DM574" s="39"/>
      <c r="DN574" s="39"/>
      <c r="DO574" s="39"/>
      <c r="DP574" s="39"/>
      <c r="DQ574" s="39"/>
      <c r="DR574" s="39"/>
      <c r="DS574" s="39"/>
      <c r="DT574" s="39"/>
      <c r="DU574" s="39"/>
      <c r="DV574" s="39"/>
      <c r="DW574" s="39"/>
      <c r="DX574" s="39"/>
      <c r="DY574" s="39"/>
      <c r="DZ574" s="39"/>
      <c r="EA574" s="39"/>
      <c r="EB574" s="39"/>
      <c r="EC574" s="39"/>
      <c r="ED574" s="39"/>
      <c r="EE574" s="39"/>
      <c r="EF574" s="39"/>
      <c r="EG574" s="39"/>
      <c r="EH574" s="39"/>
      <c r="EI574" s="39"/>
      <c r="EJ574" s="39"/>
      <c r="EK574" s="39"/>
      <c r="EL574" s="39"/>
      <c r="EM574" s="39"/>
      <c r="EN574" s="39"/>
      <c r="EO574" s="39"/>
      <c r="EP574" s="39"/>
      <c r="EQ574" s="39"/>
      <c r="ER574" s="39"/>
      <c r="ES574" s="39"/>
      <c r="ET574" s="39"/>
      <c r="EU574" s="39"/>
      <c r="EV574" s="39"/>
      <c r="EW574" s="39"/>
      <c r="EX574" s="39"/>
      <c r="EY574" s="39"/>
      <c r="EZ574" s="39"/>
      <c r="FA574" s="39"/>
      <c r="FB574" s="39"/>
      <c r="FC574" s="39"/>
      <c r="FD574" s="39"/>
      <c r="FE574" s="39"/>
      <c r="FF574" s="39"/>
      <c r="FG574" s="39"/>
      <c r="FH574" s="39"/>
      <c r="FI574" s="39"/>
      <c r="FJ574" s="39"/>
      <c r="FK574" s="39"/>
      <c r="FL574" s="39"/>
      <c r="FM574" s="39"/>
      <c r="FN574" s="39"/>
      <c r="FO574" s="39"/>
      <c r="FP574" s="39"/>
      <c r="FQ574" s="39"/>
      <c r="FR574" s="39"/>
      <c r="FS574" s="39"/>
      <c r="FT574" s="39"/>
      <c r="FU574" s="39"/>
      <c r="FV574" s="39"/>
      <c r="FW574" s="39"/>
      <c r="FX574" s="39"/>
      <c r="FY574" s="39"/>
      <c r="FZ574" s="39"/>
      <c r="GA574" s="39"/>
      <c r="GB574" s="39"/>
      <c r="GC574" s="39"/>
      <c r="GD574" s="39"/>
      <c r="GE574" s="39"/>
      <c r="GF574" s="39"/>
      <c r="GG574" s="39"/>
      <c r="GH574" s="39"/>
      <c r="GI574" s="39"/>
      <c r="GJ574" s="39"/>
      <c r="GK574" s="39"/>
      <c r="GL574" s="39"/>
      <c r="GM574" s="39"/>
    </row>
    <row r="575" spans="8:195" x14ac:dyDescent="0.2"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  <c r="BQ575" s="39"/>
      <c r="BR575" s="39"/>
      <c r="BS575" s="39"/>
      <c r="BT575" s="39"/>
      <c r="BU575" s="39"/>
      <c r="BV575" s="39"/>
      <c r="BW575" s="39"/>
      <c r="BX575" s="39"/>
      <c r="BY575" s="39"/>
      <c r="BZ575" s="39"/>
      <c r="CA575" s="39"/>
      <c r="CB575" s="39"/>
      <c r="CC575" s="39"/>
      <c r="CD575" s="39"/>
      <c r="CE575" s="39"/>
      <c r="CF575" s="39"/>
      <c r="CG575" s="39"/>
      <c r="CH575" s="39"/>
      <c r="CI575" s="39"/>
      <c r="CJ575" s="39"/>
      <c r="CK575" s="39"/>
      <c r="CL575" s="39"/>
      <c r="CM575" s="39"/>
      <c r="CN575" s="39"/>
      <c r="CO575" s="39"/>
      <c r="CP575" s="39"/>
      <c r="CQ575" s="39"/>
      <c r="CR575" s="39"/>
      <c r="CS575" s="39"/>
      <c r="CT575" s="39"/>
      <c r="CU575" s="39"/>
      <c r="CV575" s="39"/>
      <c r="CW575" s="39"/>
      <c r="CX575" s="39"/>
      <c r="CY575" s="39"/>
      <c r="CZ575" s="39"/>
      <c r="DA575" s="39"/>
      <c r="DB575" s="39"/>
      <c r="DC575" s="39"/>
      <c r="DD575" s="39"/>
      <c r="DE575" s="39"/>
      <c r="DF575" s="39"/>
      <c r="DG575" s="39"/>
      <c r="DH575" s="39"/>
      <c r="DI575" s="39"/>
      <c r="DJ575" s="39"/>
      <c r="DK575" s="39"/>
      <c r="DL575" s="39"/>
      <c r="DM575" s="39"/>
      <c r="DN575" s="39"/>
      <c r="DO575" s="39"/>
      <c r="DP575" s="39"/>
      <c r="DQ575" s="39"/>
      <c r="DR575" s="39"/>
      <c r="DS575" s="39"/>
      <c r="DT575" s="39"/>
      <c r="DU575" s="39"/>
      <c r="DV575" s="39"/>
      <c r="DW575" s="39"/>
      <c r="DX575" s="39"/>
      <c r="DY575" s="39"/>
      <c r="DZ575" s="39"/>
      <c r="EA575" s="39"/>
      <c r="EB575" s="39"/>
      <c r="EC575" s="39"/>
      <c r="ED575" s="39"/>
      <c r="EE575" s="39"/>
      <c r="EF575" s="39"/>
      <c r="EG575" s="39"/>
      <c r="EH575" s="39"/>
      <c r="EI575" s="39"/>
      <c r="EJ575" s="39"/>
      <c r="EK575" s="39"/>
      <c r="EL575" s="39"/>
      <c r="EM575" s="39"/>
      <c r="EN575" s="39"/>
      <c r="EO575" s="39"/>
      <c r="EP575" s="39"/>
      <c r="EQ575" s="39"/>
      <c r="ER575" s="39"/>
      <c r="ES575" s="39"/>
      <c r="ET575" s="39"/>
      <c r="EU575" s="39"/>
      <c r="EV575" s="39"/>
      <c r="EW575" s="39"/>
      <c r="EX575" s="39"/>
      <c r="EY575" s="39"/>
      <c r="EZ575" s="39"/>
      <c r="FA575" s="39"/>
      <c r="FB575" s="39"/>
      <c r="FC575" s="39"/>
      <c r="FD575" s="39"/>
      <c r="FE575" s="39"/>
      <c r="FF575" s="39"/>
      <c r="FG575" s="39"/>
      <c r="FH575" s="39"/>
      <c r="FI575" s="39"/>
      <c r="FJ575" s="39"/>
      <c r="FK575" s="39"/>
      <c r="FL575" s="39"/>
      <c r="FM575" s="39"/>
      <c r="FN575" s="39"/>
      <c r="FO575" s="39"/>
      <c r="FP575" s="39"/>
      <c r="FQ575" s="39"/>
      <c r="FR575" s="39"/>
      <c r="FS575" s="39"/>
      <c r="FT575" s="39"/>
      <c r="FU575" s="39"/>
      <c r="FV575" s="39"/>
      <c r="FW575" s="39"/>
      <c r="FX575" s="39"/>
      <c r="FY575" s="39"/>
      <c r="FZ575" s="39"/>
      <c r="GA575" s="39"/>
      <c r="GB575" s="39"/>
      <c r="GC575" s="39"/>
      <c r="GD575" s="39"/>
      <c r="GE575" s="39"/>
      <c r="GF575" s="39"/>
      <c r="GG575" s="39"/>
      <c r="GH575" s="39"/>
      <c r="GI575" s="39"/>
      <c r="GJ575" s="39"/>
      <c r="GK575" s="39"/>
      <c r="GL575" s="39"/>
      <c r="GM575" s="39"/>
    </row>
    <row r="576" spans="8:195" x14ac:dyDescent="0.2"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  <c r="BQ576" s="39"/>
      <c r="BR576" s="39"/>
      <c r="BS576" s="39"/>
      <c r="BT576" s="39"/>
      <c r="BU576" s="39"/>
      <c r="BV576" s="39"/>
      <c r="BW576" s="39"/>
      <c r="BX576" s="39"/>
      <c r="BY576" s="39"/>
      <c r="BZ576" s="39"/>
      <c r="CA576" s="39"/>
      <c r="CB576" s="39"/>
      <c r="CC576" s="39"/>
      <c r="CD576" s="39"/>
      <c r="CE576" s="39"/>
      <c r="CF576" s="39"/>
      <c r="CG576" s="39"/>
      <c r="CH576" s="39"/>
      <c r="CI576" s="39"/>
      <c r="CJ576" s="39"/>
      <c r="CK576" s="39"/>
      <c r="CL576" s="39"/>
      <c r="CM576" s="39"/>
      <c r="CN576" s="39"/>
      <c r="CO576" s="39"/>
      <c r="CP576" s="39"/>
      <c r="CQ576" s="39"/>
      <c r="CR576" s="39"/>
      <c r="CS576" s="39"/>
      <c r="CT576" s="39"/>
      <c r="CU576" s="39"/>
      <c r="CV576" s="39"/>
      <c r="CW576" s="39"/>
      <c r="CX576" s="39"/>
      <c r="CY576" s="39"/>
      <c r="CZ576" s="39"/>
      <c r="DA576" s="39"/>
      <c r="DB576" s="39"/>
      <c r="DC576" s="39"/>
      <c r="DD576" s="39"/>
      <c r="DE576" s="39"/>
      <c r="DF576" s="39"/>
      <c r="DG576" s="39"/>
      <c r="DH576" s="39"/>
      <c r="DI576" s="39"/>
      <c r="DJ576" s="39"/>
      <c r="DK576" s="39"/>
      <c r="DL576" s="39"/>
      <c r="DM576" s="39"/>
      <c r="DN576" s="39"/>
      <c r="DO576" s="39"/>
      <c r="DP576" s="39"/>
      <c r="DQ576" s="39"/>
      <c r="DR576" s="39"/>
      <c r="DS576" s="39"/>
      <c r="DT576" s="39"/>
      <c r="DU576" s="39"/>
      <c r="DV576" s="39"/>
      <c r="DW576" s="39"/>
      <c r="DX576" s="39"/>
      <c r="DY576" s="39"/>
      <c r="DZ576" s="39"/>
      <c r="EA576" s="39"/>
      <c r="EB576" s="39"/>
      <c r="EC576" s="39"/>
      <c r="ED576" s="39"/>
      <c r="EE576" s="39"/>
      <c r="EF576" s="39"/>
      <c r="EG576" s="39"/>
      <c r="EH576" s="39"/>
      <c r="EI576" s="39"/>
      <c r="EJ576" s="39"/>
      <c r="EK576" s="39"/>
      <c r="EL576" s="39"/>
      <c r="EM576" s="39"/>
      <c r="EN576" s="39"/>
      <c r="EO576" s="39"/>
      <c r="EP576" s="39"/>
      <c r="EQ576" s="39"/>
      <c r="ER576" s="39"/>
      <c r="ES576" s="39"/>
      <c r="ET576" s="39"/>
      <c r="EU576" s="39"/>
      <c r="EV576" s="39"/>
      <c r="EW576" s="39"/>
      <c r="EX576" s="39"/>
      <c r="EY576" s="39"/>
      <c r="EZ576" s="39"/>
      <c r="FA576" s="39"/>
      <c r="FB576" s="39"/>
      <c r="FC576" s="39"/>
      <c r="FD576" s="39"/>
      <c r="FE576" s="39"/>
      <c r="FF576" s="39"/>
      <c r="FG576" s="39"/>
      <c r="FH576" s="39"/>
      <c r="FI576" s="39"/>
      <c r="FJ576" s="39"/>
      <c r="FK576" s="39"/>
      <c r="FL576" s="39"/>
      <c r="FM576" s="39"/>
      <c r="FN576" s="39"/>
      <c r="FO576" s="39"/>
      <c r="FP576" s="39"/>
      <c r="FQ576" s="39"/>
      <c r="FR576" s="39"/>
      <c r="FS576" s="39"/>
      <c r="FT576" s="39"/>
      <c r="FU576" s="39"/>
      <c r="FV576" s="39"/>
      <c r="FW576" s="39"/>
      <c r="FX576" s="39"/>
      <c r="FY576" s="39"/>
      <c r="FZ576" s="39"/>
      <c r="GA576" s="39"/>
      <c r="GB576" s="39"/>
      <c r="GC576" s="39"/>
      <c r="GD576" s="39"/>
      <c r="GE576" s="39"/>
      <c r="GF576" s="39"/>
      <c r="GG576" s="39"/>
      <c r="GH576" s="39"/>
      <c r="GI576" s="39"/>
      <c r="GJ576" s="39"/>
      <c r="GK576" s="39"/>
      <c r="GL576" s="39"/>
      <c r="GM576" s="39"/>
    </row>
    <row r="577" spans="8:195" x14ac:dyDescent="0.2"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  <c r="BQ577" s="39"/>
      <c r="BR577" s="39"/>
      <c r="BS577" s="39"/>
      <c r="BT577" s="39"/>
      <c r="BU577" s="39"/>
      <c r="BV577" s="39"/>
      <c r="BW577" s="39"/>
      <c r="BX577" s="39"/>
      <c r="BY577" s="39"/>
      <c r="BZ577" s="39"/>
      <c r="CA577" s="39"/>
      <c r="CB577" s="39"/>
      <c r="CC577" s="39"/>
      <c r="CD577" s="39"/>
      <c r="CE577" s="39"/>
      <c r="CF577" s="39"/>
      <c r="CG577" s="39"/>
      <c r="CH577" s="39"/>
      <c r="CI577" s="39"/>
      <c r="CJ577" s="39"/>
      <c r="CK577" s="39"/>
      <c r="CL577" s="39"/>
      <c r="CM577" s="39"/>
      <c r="CN577" s="39"/>
      <c r="CO577" s="39"/>
      <c r="CP577" s="39"/>
      <c r="CQ577" s="39"/>
      <c r="CR577" s="39"/>
      <c r="CS577" s="39"/>
      <c r="CT577" s="39"/>
      <c r="CU577" s="39"/>
      <c r="CV577" s="39"/>
      <c r="CW577" s="39"/>
      <c r="CX577" s="39"/>
      <c r="CY577" s="39"/>
      <c r="CZ577" s="39"/>
      <c r="DA577" s="39"/>
      <c r="DB577" s="39"/>
      <c r="DC577" s="39"/>
      <c r="DD577" s="39"/>
      <c r="DE577" s="39"/>
      <c r="DF577" s="39"/>
      <c r="DG577" s="39"/>
      <c r="DH577" s="39"/>
      <c r="DI577" s="39"/>
      <c r="DJ577" s="39"/>
      <c r="DK577" s="39"/>
      <c r="DL577" s="39"/>
      <c r="DM577" s="39"/>
      <c r="DN577" s="39"/>
      <c r="DO577" s="39"/>
      <c r="DP577" s="39"/>
      <c r="DQ577" s="39"/>
      <c r="DR577" s="39"/>
      <c r="DS577" s="39"/>
      <c r="DT577" s="39"/>
      <c r="DU577" s="39"/>
      <c r="DV577" s="39"/>
      <c r="DW577" s="39"/>
      <c r="DX577" s="39"/>
      <c r="DY577" s="39"/>
      <c r="DZ577" s="39"/>
      <c r="EA577" s="39"/>
      <c r="EB577" s="39"/>
      <c r="EC577" s="39"/>
      <c r="ED577" s="39"/>
      <c r="EE577" s="39"/>
      <c r="EF577" s="39"/>
      <c r="EG577" s="39"/>
      <c r="EH577" s="39"/>
      <c r="EI577" s="39"/>
      <c r="EJ577" s="39"/>
      <c r="EK577" s="39"/>
      <c r="EL577" s="39"/>
      <c r="EM577" s="39"/>
      <c r="EN577" s="39"/>
      <c r="EO577" s="39"/>
      <c r="EP577" s="39"/>
      <c r="EQ577" s="39"/>
      <c r="ER577" s="39"/>
      <c r="ES577" s="39"/>
      <c r="ET577" s="39"/>
      <c r="EU577" s="39"/>
      <c r="EV577" s="39"/>
      <c r="EW577" s="39"/>
      <c r="EX577" s="39"/>
      <c r="EY577" s="39"/>
      <c r="EZ577" s="39"/>
      <c r="FA577" s="39"/>
      <c r="FB577" s="39"/>
      <c r="FC577" s="39"/>
      <c r="FD577" s="39"/>
      <c r="FE577" s="39"/>
      <c r="FF577" s="39"/>
      <c r="FG577" s="39"/>
      <c r="FH577" s="39"/>
      <c r="FI577" s="39"/>
      <c r="FJ577" s="39"/>
      <c r="FK577" s="39"/>
      <c r="FL577" s="39"/>
      <c r="FM577" s="39"/>
      <c r="FN577" s="39"/>
      <c r="FO577" s="39"/>
      <c r="FP577" s="39"/>
      <c r="FQ577" s="39"/>
      <c r="FR577" s="39"/>
      <c r="FS577" s="39"/>
      <c r="FT577" s="39"/>
      <c r="FU577" s="39"/>
      <c r="FV577" s="39"/>
      <c r="FW577" s="39"/>
      <c r="FX577" s="39"/>
      <c r="FY577" s="39"/>
      <c r="FZ577" s="39"/>
      <c r="GA577" s="39"/>
      <c r="GB577" s="39"/>
      <c r="GC577" s="39"/>
      <c r="GD577" s="39"/>
      <c r="GE577" s="39"/>
      <c r="GF577" s="39"/>
      <c r="GG577" s="39"/>
      <c r="GH577" s="39"/>
      <c r="GI577" s="39"/>
      <c r="GJ577" s="39"/>
      <c r="GK577" s="39"/>
      <c r="GL577" s="39"/>
      <c r="GM577" s="39"/>
    </row>
    <row r="578" spans="8:195" x14ac:dyDescent="0.2"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  <c r="BQ578" s="39"/>
      <c r="BR578" s="39"/>
      <c r="BS578" s="39"/>
      <c r="BT578" s="39"/>
      <c r="BU578" s="39"/>
      <c r="BV578" s="39"/>
      <c r="BW578" s="39"/>
      <c r="BX578" s="39"/>
      <c r="BY578" s="39"/>
      <c r="BZ578" s="39"/>
      <c r="CA578" s="39"/>
      <c r="CB578" s="39"/>
      <c r="CC578" s="39"/>
      <c r="CD578" s="39"/>
      <c r="CE578" s="39"/>
      <c r="CF578" s="39"/>
      <c r="CG578" s="39"/>
      <c r="CH578" s="39"/>
      <c r="CI578" s="39"/>
      <c r="CJ578" s="39"/>
      <c r="CK578" s="39"/>
      <c r="CL578" s="39"/>
      <c r="CM578" s="39"/>
      <c r="CN578" s="39"/>
      <c r="CO578" s="39"/>
      <c r="CP578" s="39"/>
      <c r="CQ578" s="39"/>
      <c r="CR578" s="39"/>
      <c r="CS578" s="39"/>
      <c r="CT578" s="39"/>
      <c r="CU578" s="39"/>
      <c r="CV578" s="39"/>
      <c r="CW578" s="39"/>
      <c r="CX578" s="39"/>
      <c r="CY578" s="39"/>
      <c r="CZ578" s="39"/>
      <c r="DA578" s="39"/>
      <c r="DB578" s="39"/>
      <c r="DC578" s="39"/>
      <c r="DD578" s="39"/>
      <c r="DE578" s="39"/>
      <c r="DF578" s="39"/>
      <c r="DG578" s="39"/>
      <c r="DH578" s="39"/>
      <c r="DI578" s="39"/>
      <c r="DJ578" s="39"/>
      <c r="DK578" s="39"/>
      <c r="DL578" s="39"/>
      <c r="DM578" s="39"/>
      <c r="DN578" s="39"/>
      <c r="DO578" s="39"/>
      <c r="DP578" s="39"/>
      <c r="DQ578" s="39"/>
      <c r="DR578" s="39"/>
      <c r="DS578" s="39"/>
      <c r="DT578" s="39"/>
      <c r="DU578" s="39"/>
      <c r="DV578" s="39"/>
      <c r="DW578" s="39"/>
      <c r="DX578" s="39"/>
      <c r="DY578" s="39"/>
      <c r="DZ578" s="39"/>
      <c r="EA578" s="39"/>
      <c r="EB578" s="39"/>
      <c r="EC578" s="39"/>
      <c r="ED578" s="39"/>
      <c r="EE578" s="39"/>
      <c r="EF578" s="39"/>
      <c r="EG578" s="39"/>
      <c r="EH578" s="39"/>
      <c r="EI578" s="39"/>
      <c r="EJ578" s="39"/>
      <c r="EK578" s="39"/>
      <c r="EL578" s="39"/>
      <c r="EM578" s="39"/>
      <c r="EN578" s="39"/>
      <c r="EO578" s="39"/>
      <c r="EP578" s="39"/>
      <c r="EQ578" s="39"/>
      <c r="ER578" s="39"/>
      <c r="ES578" s="39"/>
      <c r="ET578" s="39"/>
      <c r="EU578" s="39"/>
      <c r="EV578" s="39"/>
      <c r="EW578" s="39"/>
      <c r="EX578" s="39"/>
      <c r="EY578" s="39"/>
      <c r="EZ578" s="39"/>
      <c r="FA578" s="39"/>
      <c r="FB578" s="39"/>
      <c r="FC578" s="39"/>
      <c r="FD578" s="39"/>
      <c r="FE578" s="39"/>
      <c r="FF578" s="39"/>
      <c r="FG578" s="39"/>
      <c r="FH578" s="39"/>
      <c r="FI578" s="39"/>
      <c r="FJ578" s="39"/>
      <c r="FK578" s="39"/>
      <c r="FL578" s="39"/>
      <c r="FM578" s="39"/>
      <c r="FN578" s="39"/>
      <c r="FO578" s="39"/>
      <c r="FP578" s="39"/>
      <c r="FQ578" s="39"/>
      <c r="FR578" s="39"/>
      <c r="FS578" s="39"/>
      <c r="FT578" s="39"/>
      <c r="FU578" s="39"/>
      <c r="FV578" s="39"/>
      <c r="FW578" s="39"/>
      <c r="FX578" s="39"/>
      <c r="FY578" s="39"/>
      <c r="FZ578" s="39"/>
      <c r="GA578" s="39"/>
      <c r="GB578" s="39"/>
      <c r="GC578" s="39"/>
      <c r="GD578" s="39"/>
      <c r="GE578" s="39"/>
      <c r="GF578" s="39"/>
      <c r="GG578" s="39"/>
      <c r="GH578" s="39"/>
      <c r="GI578" s="39"/>
      <c r="GJ578" s="39"/>
      <c r="GK578" s="39"/>
      <c r="GL578" s="39"/>
      <c r="GM578" s="39"/>
    </row>
    <row r="579" spans="8:195" x14ac:dyDescent="0.2"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  <c r="BQ579" s="39"/>
      <c r="BR579" s="39"/>
      <c r="BS579" s="39"/>
      <c r="BT579" s="39"/>
      <c r="BU579" s="39"/>
      <c r="BV579" s="39"/>
      <c r="BW579" s="39"/>
      <c r="BX579" s="39"/>
      <c r="BY579" s="39"/>
      <c r="BZ579" s="39"/>
      <c r="CA579" s="39"/>
      <c r="CB579" s="39"/>
      <c r="CC579" s="39"/>
      <c r="CD579" s="39"/>
      <c r="CE579" s="39"/>
      <c r="CF579" s="39"/>
      <c r="CG579" s="39"/>
      <c r="CH579" s="39"/>
      <c r="CI579" s="39"/>
      <c r="CJ579" s="39"/>
      <c r="CK579" s="39"/>
      <c r="CL579" s="39"/>
      <c r="CM579" s="39"/>
      <c r="CN579" s="39"/>
      <c r="CO579" s="39"/>
      <c r="CP579" s="39"/>
      <c r="CQ579" s="39"/>
      <c r="CR579" s="39"/>
      <c r="CS579" s="39"/>
      <c r="CT579" s="39"/>
      <c r="CU579" s="39"/>
      <c r="CV579" s="39"/>
      <c r="CW579" s="39"/>
      <c r="CX579" s="39"/>
      <c r="CY579" s="39"/>
      <c r="CZ579" s="39"/>
      <c r="DA579" s="39"/>
      <c r="DB579" s="39"/>
      <c r="DC579" s="39"/>
      <c r="DD579" s="39"/>
      <c r="DE579" s="39"/>
      <c r="DF579" s="39"/>
      <c r="DG579" s="39"/>
      <c r="DH579" s="39"/>
      <c r="DI579" s="39"/>
      <c r="DJ579" s="39"/>
      <c r="DK579" s="39"/>
      <c r="DL579" s="39"/>
      <c r="DM579" s="39"/>
      <c r="DN579" s="39"/>
      <c r="DO579" s="39"/>
      <c r="DP579" s="39"/>
      <c r="DQ579" s="39"/>
      <c r="DR579" s="39"/>
      <c r="DS579" s="39"/>
      <c r="DT579" s="39"/>
      <c r="DU579" s="39"/>
      <c r="DV579" s="39"/>
      <c r="DW579" s="39"/>
      <c r="DX579" s="39"/>
      <c r="DY579" s="39"/>
      <c r="DZ579" s="39"/>
      <c r="EA579" s="39"/>
      <c r="EB579" s="39"/>
      <c r="EC579" s="39"/>
      <c r="ED579" s="39"/>
      <c r="EE579" s="39"/>
      <c r="EF579" s="39"/>
      <c r="EG579" s="39"/>
      <c r="EH579" s="39"/>
      <c r="EI579" s="39"/>
      <c r="EJ579" s="39"/>
      <c r="EK579" s="39"/>
      <c r="EL579" s="39"/>
      <c r="EM579" s="39"/>
      <c r="EN579" s="39"/>
      <c r="EO579" s="39"/>
      <c r="EP579" s="39"/>
      <c r="EQ579" s="39"/>
      <c r="ER579" s="39"/>
      <c r="ES579" s="39"/>
      <c r="ET579" s="39"/>
      <c r="EU579" s="39"/>
      <c r="EV579" s="39"/>
      <c r="EW579" s="39"/>
      <c r="EX579" s="39"/>
      <c r="EY579" s="39"/>
      <c r="EZ579" s="39"/>
      <c r="FA579" s="39"/>
      <c r="FB579" s="39"/>
      <c r="FC579" s="39"/>
      <c r="FD579" s="39"/>
      <c r="FE579" s="39"/>
      <c r="FF579" s="39"/>
      <c r="FG579" s="39"/>
      <c r="FH579" s="39"/>
      <c r="FI579" s="39"/>
      <c r="FJ579" s="39"/>
      <c r="FK579" s="39"/>
      <c r="FL579" s="39"/>
      <c r="FM579" s="39"/>
      <c r="FN579" s="39"/>
      <c r="FO579" s="39"/>
      <c r="FP579" s="39"/>
      <c r="FQ579" s="39"/>
      <c r="FR579" s="39"/>
      <c r="FS579" s="39"/>
      <c r="FT579" s="39"/>
      <c r="FU579" s="39"/>
      <c r="FV579" s="39"/>
      <c r="FW579" s="39"/>
      <c r="FX579" s="39"/>
      <c r="FY579" s="39"/>
      <c r="FZ579" s="39"/>
      <c r="GA579" s="39"/>
      <c r="GB579" s="39"/>
      <c r="GC579" s="39"/>
      <c r="GD579" s="39"/>
      <c r="GE579" s="39"/>
      <c r="GF579" s="39"/>
      <c r="GG579" s="39"/>
      <c r="GH579" s="39"/>
      <c r="GI579" s="39"/>
      <c r="GJ579" s="39"/>
      <c r="GK579" s="39"/>
      <c r="GL579" s="39"/>
      <c r="GM579" s="39"/>
    </row>
    <row r="580" spans="8:195" x14ac:dyDescent="0.2"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  <c r="BW580" s="39"/>
      <c r="BX580" s="39"/>
      <c r="BY580" s="39"/>
      <c r="BZ580" s="39"/>
      <c r="CA580" s="39"/>
      <c r="CB580" s="39"/>
      <c r="CC580" s="39"/>
      <c r="CD580" s="39"/>
      <c r="CE580" s="39"/>
      <c r="CF580" s="39"/>
      <c r="CG580" s="39"/>
      <c r="CH580" s="39"/>
      <c r="CI580" s="39"/>
      <c r="CJ580" s="39"/>
      <c r="CK580" s="39"/>
      <c r="CL580" s="39"/>
      <c r="CM580" s="39"/>
      <c r="CN580" s="39"/>
      <c r="CO580" s="39"/>
      <c r="CP580" s="39"/>
      <c r="CQ580" s="39"/>
      <c r="CR580" s="39"/>
      <c r="CS580" s="39"/>
      <c r="CT580" s="39"/>
      <c r="CU580" s="39"/>
      <c r="CV580" s="39"/>
      <c r="CW580" s="39"/>
      <c r="CX580" s="39"/>
      <c r="CY580" s="39"/>
      <c r="CZ580" s="39"/>
      <c r="DA580" s="39"/>
      <c r="DB580" s="39"/>
      <c r="DC580" s="39"/>
      <c r="DD580" s="39"/>
      <c r="DE580" s="39"/>
      <c r="DF580" s="39"/>
      <c r="DG580" s="39"/>
      <c r="DH580" s="39"/>
      <c r="DI580" s="39"/>
      <c r="DJ580" s="39"/>
      <c r="DK580" s="39"/>
      <c r="DL580" s="39"/>
      <c r="DM580" s="39"/>
      <c r="DN580" s="39"/>
      <c r="DO580" s="39"/>
      <c r="DP580" s="39"/>
      <c r="DQ580" s="39"/>
      <c r="DR580" s="39"/>
      <c r="DS580" s="39"/>
      <c r="DT580" s="39"/>
      <c r="DU580" s="39"/>
      <c r="DV580" s="39"/>
      <c r="DW580" s="39"/>
      <c r="DX580" s="39"/>
      <c r="DY580" s="39"/>
      <c r="DZ580" s="39"/>
      <c r="EA580" s="39"/>
      <c r="EB580" s="39"/>
      <c r="EC580" s="39"/>
      <c r="ED580" s="39"/>
      <c r="EE580" s="39"/>
      <c r="EF580" s="39"/>
      <c r="EG580" s="39"/>
      <c r="EH580" s="39"/>
      <c r="EI580" s="39"/>
      <c r="EJ580" s="39"/>
      <c r="EK580" s="39"/>
      <c r="EL580" s="39"/>
      <c r="EM580" s="39"/>
      <c r="EN580" s="39"/>
      <c r="EO580" s="39"/>
      <c r="EP580" s="39"/>
      <c r="EQ580" s="39"/>
      <c r="ER580" s="39"/>
      <c r="ES580" s="39"/>
      <c r="ET580" s="39"/>
      <c r="EU580" s="39"/>
      <c r="EV580" s="39"/>
      <c r="EW580" s="39"/>
      <c r="EX580" s="39"/>
      <c r="EY580" s="39"/>
      <c r="EZ580" s="39"/>
      <c r="FA580" s="39"/>
      <c r="FB580" s="39"/>
      <c r="FC580" s="39"/>
      <c r="FD580" s="39"/>
      <c r="FE580" s="39"/>
      <c r="FF580" s="39"/>
      <c r="FG580" s="39"/>
      <c r="FH580" s="39"/>
      <c r="FI580" s="39"/>
      <c r="FJ580" s="39"/>
      <c r="FK580" s="39"/>
      <c r="FL580" s="39"/>
      <c r="FM580" s="39"/>
      <c r="FN580" s="39"/>
      <c r="FO580" s="39"/>
      <c r="FP580" s="39"/>
      <c r="FQ580" s="39"/>
      <c r="FR580" s="39"/>
      <c r="FS580" s="39"/>
      <c r="FT580" s="39"/>
      <c r="FU580" s="39"/>
      <c r="FV580" s="39"/>
      <c r="FW580" s="39"/>
      <c r="FX580" s="39"/>
      <c r="FY580" s="39"/>
      <c r="FZ580" s="39"/>
      <c r="GA580" s="39"/>
      <c r="GB580" s="39"/>
      <c r="GC580" s="39"/>
      <c r="GD580" s="39"/>
      <c r="GE580" s="39"/>
      <c r="GF580" s="39"/>
      <c r="GG580" s="39"/>
      <c r="GH580" s="39"/>
      <c r="GI580" s="39"/>
      <c r="GJ580" s="39"/>
      <c r="GK580" s="39"/>
      <c r="GL580" s="39"/>
      <c r="GM580" s="39"/>
    </row>
    <row r="581" spans="8:195" x14ac:dyDescent="0.2"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  <c r="BQ581" s="39"/>
      <c r="BR581" s="39"/>
      <c r="BS581" s="39"/>
      <c r="BT581" s="39"/>
      <c r="BU581" s="39"/>
      <c r="BV581" s="39"/>
      <c r="BW581" s="39"/>
      <c r="BX581" s="39"/>
      <c r="BY581" s="39"/>
      <c r="BZ581" s="39"/>
      <c r="CA581" s="39"/>
      <c r="CB581" s="39"/>
      <c r="CC581" s="39"/>
      <c r="CD581" s="39"/>
      <c r="CE581" s="39"/>
      <c r="CF581" s="39"/>
      <c r="CG581" s="39"/>
      <c r="CH581" s="39"/>
      <c r="CI581" s="39"/>
      <c r="CJ581" s="39"/>
      <c r="CK581" s="39"/>
      <c r="CL581" s="39"/>
      <c r="CM581" s="39"/>
      <c r="CN581" s="39"/>
      <c r="CO581" s="39"/>
      <c r="CP581" s="39"/>
      <c r="CQ581" s="39"/>
      <c r="CR581" s="39"/>
      <c r="CS581" s="39"/>
      <c r="CT581" s="39"/>
      <c r="CU581" s="39"/>
      <c r="CV581" s="39"/>
      <c r="CW581" s="39"/>
      <c r="CX581" s="39"/>
      <c r="CY581" s="39"/>
      <c r="CZ581" s="39"/>
      <c r="DA581" s="39"/>
      <c r="DB581" s="39"/>
      <c r="DC581" s="39"/>
      <c r="DD581" s="39"/>
      <c r="DE581" s="39"/>
      <c r="DF581" s="39"/>
      <c r="DG581" s="39"/>
      <c r="DH581" s="39"/>
      <c r="DI581" s="39"/>
      <c r="DJ581" s="39"/>
      <c r="DK581" s="39"/>
      <c r="DL581" s="39"/>
      <c r="DM581" s="39"/>
      <c r="DN581" s="39"/>
      <c r="DO581" s="39"/>
      <c r="DP581" s="39"/>
      <c r="DQ581" s="39"/>
      <c r="DR581" s="39"/>
      <c r="DS581" s="39"/>
      <c r="DT581" s="39"/>
      <c r="DU581" s="39"/>
      <c r="DV581" s="39"/>
      <c r="DW581" s="39"/>
      <c r="DX581" s="39"/>
      <c r="DY581" s="39"/>
      <c r="DZ581" s="39"/>
      <c r="EA581" s="39"/>
      <c r="EB581" s="39"/>
      <c r="EC581" s="39"/>
      <c r="ED581" s="39"/>
      <c r="EE581" s="39"/>
      <c r="EF581" s="39"/>
      <c r="EG581" s="39"/>
      <c r="EH581" s="39"/>
      <c r="EI581" s="39"/>
      <c r="EJ581" s="39"/>
      <c r="EK581" s="39"/>
      <c r="EL581" s="39"/>
      <c r="EM581" s="39"/>
      <c r="EN581" s="39"/>
      <c r="EO581" s="39"/>
      <c r="EP581" s="39"/>
      <c r="EQ581" s="39"/>
      <c r="ER581" s="39"/>
      <c r="ES581" s="39"/>
      <c r="ET581" s="39"/>
      <c r="EU581" s="39"/>
      <c r="EV581" s="39"/>
      <c r="EW581" s="39"/>
      <c r="EX581" s="39"/>
      <c r="EY581" s="39"/>
      <c r="EZ581" s="39"/>
      <c r="FA581" s="39"/>
      <c r="FB581" s="39"/>
      <c r="FC581" s="39"/>
      <c r="FD581" s="39"/>
      <c r="FE581" s="39"/>
      <c r="FF581" s="39"/>
      <c r="FG581" s="39"/>
      <c r="FH581" s="39"/>
      <c r="FI581" s="39"/>
      <c r="FJ581" s="39"/>
      <c r="FK581" s="39"/>
      <c r="FL581" s="39"/>
      <c r="FM581" s="39"/>
      <c r="FN581" s="39"/>
      <c r="FO581" s="39"/>
      <c r="FP581" s="39"/>
      <c r="FQ581" s="39"/>
      <c r="FR581" s="39"/>
      <c r="FS581" s="39"/>
      <c r="FT581" s="39"/>
      <c r="FU581" s="39"/>
      <c r="FV581" s="39"/>
      <c r="FW581" s="39"/>
      <c r="FX581" s="39"/>
      <c r="FY581" s="39"/>
      <c r="FZ581" s="39"/>
      <c r="GA581" s="39"/>
      <c r="GB581" s="39"/>
      <c r="GC581" s="39"/>
      <c r="GD581" s="39"/>
      <c r="GE581" s="39"/>
      <c r="GF581" s="39"/>
      <c r="GG581" s="39"/>
      <c r="GH581" s="39"/>
      <c r="GI581" s="39"/>
      <c r="GJ581" s="39"/>
      <c r="GK581" s="39"/>
      <c r="GL581" s="39"/>
      <c r="GM581" s="39"/>
    </row>
    <row r="582" spans="8:195" x14ac:dyDescent="0.2"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  <c r="BQ582" s="39"/>
      <c r="BR582" s="39"/>
      <c r="BS582" s="39"/>
      <c r="BT582" s="39"/>
      <c r="BU582" s="39"/>
      <c r="BV582" s="39"/>
      <c r="BW582" s="39"/>
      <c r="BX582" s="39"/>
      <c r="BY582" s="39"/>
      <c r="BZ582" s="39"/>
      <c r="CA582" s="39"/>
      <c r="CB582" s="39"/>
      <c r="CC582" s="39"/>
      <c r="CD582" s="39"/>
      <c r="CE582" s="39"/>
      <c r="CF582" s="39"/>
      <c r="CG582" s="39"/>
      <c r="CH582" s="39"/>
      <c r="CI582" s="39"/>
      <c r="CJ582" s="39"/>
      <c r="CK582" s="39"/>
      <c r="CL582" s="39"/>
      <c r="CM582" s="39"/>
      <c r="CN582" s="39"/>
      <c r="CO582" s="39"/>
      <c r="CP582" s="39"/>
      <c r="CQ582" s="39"/>
      <c r="CR582" s="39"/>
      <c r="CS582" s="39"/>
      <c r="CT582" s="39"/>
      <c r="CU582" s="39"/>
      <c r="CV582" s="39"/>
      <c r="CW582" s="39"/>
      <c r="CX582" s="39"/>
      <c r="CY582" s="39"/>
      <c r="CZ582" s="39"/>
      <c r="DA582" s="39"/>
      <c r="DB582" s="39"/>
      <c r="DC582" s="39"/>
      <c r="DD582" s="39"/>
      <c r="DE582" s="39"/>
      <c r="DF582" s="39"/>
      <c r="DG582" s="39"/>
      <c r="DH582" s="39"/>
      <c r="DI582" s="39"/>
      <c r="DJ582" s="39"/>
      <c r="DK582" s="39"/>
      <c r="DL582" s="39"/>
      <c r="DM582" s="39"/>
      <c r="DN582" s="39"/>
      <c r="DO582" s="39"/>
      <c r="DP582" s="39"/>
      <c r="DQ582" s="39"/>
      <c r="DR582" s="39"/>
      <c r="DS582" s="39"/>
      <c r="DT582" s="39"/>
      <c r="DU582" s="39"/>
      <c r="DV582" s="39"/>
      <c r="DW582" s="39"/>
      <c r="DX582" s="39"/>
      <c r="DY582" s="39"/>
      <c r="DZ582" s="39"/>
      <c r="EA582" s="39"/>
      <c r="EB582" s="39"/>
      <c r="EC582" s="39"/>
      <c r="ED582" s="39"/>
      <c r="EE582" s="39"/>
      <c r="EF582" s="39"/>
      <c r="EG582" s="39"/>
      <c r="EH582" s="39"/>
      <c r="EI582" s="39"/>
      <c r="EJ582" s="39"/>
      <c r="EK582" s="39"/>
      <c r="EL582" s="39"/>
      <c r="EM582" s="39"/>
      <c r="EN582" s="39"/>
      <c r="EO582" s="39"/>
      <c r="EP582" s="39"/>
      <c r="EQ582" s="39"/>
      <c r="ER582" s="39"/>
      <c r="ES582" s="39"/>
      <c r="ET582" s="39"/>
      <c r="EU582" s="39"/>
      <c r="EV582" s="39"/>
      <c r="EW582" s="39"/>
      <c r="EX582" s="39"/>
      <c r="EY582" s="39"/>
      <c r="EZ582" s="39"/>
      <c r="FA582" s="39"/>
      <c r="FB582" s="39"/>
      <c r="FC582" s="39"/>
      <c r="FD582" s="39"/>
      <c r="FE582" s="39"/>
      <c r="FF582" s="39"/>
      <c r="FG582" s="39"/>
      <c r="FH582" s="39"/>
      <c r="FI582" s="39"/>
      <c r="FJ582" s="39"/>
      <c r="FK582" s="39"/>
      <c r="FL582" s="39"/>
      <c r="FM582" s="39"/>
      <c r="FN582" s="39"/>
      <c r="FO582" s="39"/>
      <c r="FP582" s="39"/>
      <c r="FQ582" s="39"/>
      <c r="FR582" s="39"/>
      <c r="FS582" s="39"/>
      <c r="FT582" s="39"/>
      <c r="FU582" s="39"/>
      <c r="FV582" s="39"/>
      <c r="FW582" s="39"/>
      <c r="FX582" s="39"/>
      <c r="FY582" s="39"/>
      <c r="FZ582" s="39"/>
      <c r="GA582" s="39"/>
      <c r="GB582" s="39"/>
      <c r="GC582" s="39"/>
      <c r="GD582" s="39"/>
      <c r="GE582" s="39"/>
      <c r="GF582" s="39"/>
      <c r="GG582" s="39"/>
      <c r="GH582" s="39"/>
      <c r="GI582" s="39"/>
      <c r="GJ582" s="39"/>
      <c r="GK582" s="39"/>
      <c r="GL582" s="39"/>
      <c r="GM582" s="39"/>
    </row>
    <row r="583" spans="8:195" x14ac:dyDescent="0.2"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  <c r="BQ583" s="39"/>
      <c r="BR583" s="39"/>
      <c r="BS583" s="39"/>
      <c r="BT583" s="39"/>
      <c r="BU583" s="39"/>
      <c r="BV583" s="39"/>
      <c r="BW583" s="39"/>
      <c r="BX583" s="39"/>
      <c r="BY583" s="39"/>
      <c r="BZ583" s="39"/>
      <c r="CA583" s="39"/>
      <c r="CB583" s="39"/>
      <c r="CC583" s="39"/>
      <c r="CD583" s="39"/>
      <c r="CE583" s="39"/>
      <c r="CF583" s="39"/>
      <c r="CG583" s="39"/>
      <c r="CH583" s="39"/>
      <c r="CI583" s="39"/>
      <c r="CJ583" s="39"/>
      <c r="CK583" s="39"/>
      <c r="CL583" s="39"/>
      <c r="CM583" s="39"/>
      <c r="CN583" s="39"/>
      <c r="CO583" s="39"/>
      <c r="CP583" s="39"/>
      <c r="CQ583" s="39"/>
      <c r="CR583" s="39"/>
      <c r="CS583" s="39"/>
      <c r="CT583" s="39"/>
      <c r="CU583" s="39"/>
      <c r="CV583" s="39"/>
      <c r="CW583" s="39"/>
      <c r="CX583" s="39"/>
      <c r="CY583" s="39"/>
      <c r="CZ583" s="39"/>
      <c r="DA583" s="39"/>
      <c r="DB583" s="39"/>
      <c r="DC583" s="39"/>
      <c r="DD583" s="39"/>
      <c r="DE583" s="39"/>
      <c r="DF583" s="39"/>
      <c r="DG583" s="39"/>
      <c r="DH583" s="39"/>
      <c r="DI583" s="39"/>
      <c r="DJ583" s="39"/>
      <c r="DK583" s="39"/>
      <c r="DL583" s="39"/>
      <c r="DM583" s="39"/>
      <c r="DN583" s="39"/>
      <c r="DO583" s="39"/>
      <c r="DP583" s="39"/>
      <c r="DQ583" s="39"/>
      <c r="DR583" s="39"/>
      <c r="DS583" s="39"/>
      <c r="DT583" s="39"/>
      <c r="DU583" s="39"/>
      <c r="DV583" s="39"/>
      <c r="DW583" s="39"/>
      <c r="DX583" s="39"/>
      <c r="DY583" s="39"/>
      <c r="DZ583" s="39"/>
      <c r="EA583" s="39"/>
      <c r="EB583" s="39"/>
      <c r="EC583" s="39"/>
      <c r="ED583" s="39"/>
      <c r="EE583" s="39"/>
      <c r="EF583" s="39"/>
      <c r="EG583" s="39"/>
      <c r="EH583" s="39"/>
      <c r="EI583" s="39"/>
      <c r="EJ583" s="39"/>
      <c r="EK583" s="39"/>
      <c r="EL583" s="39"/>
      <c r="EM583" s="39"/>
      <c r="EN583" s="39"/>
      <c r="EO583" s="39"/>
      <c r="EP583" s="39"/>
      <c r="EQ583" s="39"/>
      <c r="ER583" s="39"/>
      <c r="ES583" s="39"/>
      <c r="ET583" s="39"/>
      <c r="EU583" s="39"/>
      <c r="EV583" s="39"/>
      <c r="EW583" s="39"/>
      <c r="EX583" s="39"/>
      <c r="EY583" s="39"/>
      <c r="EZ583" s="39"/>
      <c r="FA583" s="39"/>
      <c r="FB583" s="39"/>
      <c r="FC583" s="39"/>
      <c r="FD583" s="39"/>
      <c r="FE583" s="39"/>
      <c r="FF583" s="39"/>
      <c r="FG583" s="39"/>
      <c r="FH583" s="39"/>
      <c r="FI583" s="39"/>
      <c r="FJ583" s="39"/>
      <c r="FK583" s="39"/>
      <c r="FL583" s="39"/>
      <c r="FM583" s="39"/>
      <c r="FN583" s="39"/>
      <c r="FO583" s="39"/>
      <c r="FP583" s="39"/>
      <c r="FQ583" s="39"/>
      <c r="FR583" s="39"/>
      <c r="FS583" s="39"/>
      <c r="FT583" s="39"/>
      <c r="FU583" s="39"/>
      <c r="FV583" s="39"/>
      <c r="FW583" s="39"/>
      <c r="FX583" s="39"/>
      <c r="FY583" s="39"/>
      <c r="FZ583" s="39"/>
      <c r="GA583" s="39"/>
      <c r="GB583" s="39"/>
      <c r="GC583" s="39"/>
      <c r="GD583" s="39"/>
      <c r="GE583" s="39"/>
      <c r="GF583" s="39"/>
      <c r="GG583" s="39"/>
      <c r="GH583" s="39"/>
      <c r="GI583" s="39"/>
      <c r="GJ583" s="39"/>
      <c r="GK583" s="39"/>
      <c r="GL583" s="39"/>
      <c r="GM583" s="39"/>
    </row>
    <row r="584" spans="8:195" x14ac:dyDescent="0.2"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  <c r="BQ584" s="39"/>
      <c r="BR584" s="39"/>
      <c r="BS584" s="39"/>
      <c r="BT584" s="39"/>
      <c r="BU584" s="39"/>
      <c r="BV584" s="39"/>
      <c r="BW584" s="39"/>
      <c r="BX584" s="39"/>
      <c r="BY584" s="39"/>
      <c r="BZ584" s="39"/>
      <c r="CA584" s="39"/>
      <c r="CB584" s="39"/>
      <c r="CC584" s="39"/>
      <c r="CD584" s="39"/>
      <c r="CE584" s="39"/>
      <c r="CF584" s="39"/>
      <c r="CG584" s="39"/>
      <c r="CH584" s="39"/>
      <c r="CI584" s="39"/>
      <c r="CJ584" s="39"/>
      <c r="CK584" s="39"/>
      <c r="CL584" s="39"/>
      <c r="CM584" s="39"/>
      <c r="CN584" s="39"/>
      <c r="CO584" s="39"/>
      <c r="CP584" s="39"/>
      <c r="CQ584" s="39"/>
      <c r="CR584" s="39"/>
      <c r="CS584" s="39"/>
      <c r="CT584" s="39"/>
      <c r="CU584" s="39"/>
      <c r="CV584" s="39"/>
      <c r="CW584" s="39"/>
      <c r="CX584" s="39"/>
      <c r="CY584" s="39"/>
      <c r="CZ584" s="39"/>
      <c r="DA584" s="39"/>
      <c r="DB584" s="39"/>
      <c r="DC584" s="39"/>
      <c r="DD584" s="39"/>
      <c r="DE584" s="39"/>
      <c r="DF584" s="39"/>
      <c r="DG584" s="39"/>
      <c r="DH584" s="39"/>
      <c r="DI584" s="39"/>
      <c r="DJ584" s="39"/>
      <c r="DK584" s="39"/>
      <c r="DL584" s="39"/>
      <c r="DM584" s="39"/>
      <c r="DN584" s="39"/>
      <c r="DO584" s="39"/>
      <c r="DP584" s="39"/>
      <c r="DQ584" s="39"/>
      <c r="DR584" s="39"/>
      <c r="DS584" s="39"/>
      <c r="DT584" s="39"/>
      <c r="DU584" s="39"/>
      <c r="DV584" s="39"/>
      <c r="DW584" s="39"/>
      <c r="DX584" s="39"/>
      <c r="DY584" s="39"/>
      <c r="DZ584" s="39"/>
      <c r="EA584" s="39"/>
      <c r="EB584" s="39"/>
      <c r="EC584" s="39"/>
      <c r="ED584" s="39"/>
      <c r="EE584" s="39"/>
      <c r="EF584" s="39"/>
      <c r="EG584" s="39"/>
      <c r="EH584" s="39"/>
      <c r="EI584" s="39"/>
      <c r="EJ584" s="39"/>
      <c r="EK584" s="39"/>
      <c r="EL584" s="39"/>
      <c r="EM584" s="39"/>
      <c r="EN584" s="39"/>
      <c r="EO584" s="39"/>
      <c r="EP584" s="39"/>
      <c r="EQ584" s="39"/>
      <c r="ER584" s="39"/>
      <c r="ES584" s="39"/>
      <c r="ET584" s="39"/>
      <c r="EU584" s="39"/>
      <c r="EV584" s="39"/>
      <c r="EW584" s="39"/>
      <c r="EX584" s="39"/>
      <c r="EY584" s="39"/>
      <c r="EZ584" s="39"/>
      <c r="FA584" s="39"/>
      <c r="FB584" s="39"/>
      <c r="FC584" s="39"/>
      <c r="FD584" s="39"/>
      <c r="FE584" s="39"/>
      <c r="FF584" s="39"/>
      <c r="FG584" s="39"/>
      <c r="FH584" s="39"/>
      <c r="FI584" s="39"/>
      <c r="FJ584" s="39"/>
      <c r="FK584" s="39"/>
      <c r="FL584" s="39"/>
      <c r="FM584" s="39"/>
      <c r="FN584" s="39"/>
      <c r="FO584" s="39"/>
      <c r="FP584" s="39"/>
      <c r="FQ584" s="39"/>
      <c r="FR584" s="39"/>
      <c r="FS584" s="39"/>
      <c r="FT584" s="39"/>
      <c r="FU584" s="39"/>
      <c r="FV584" s="39"/>
      <c r="FW584" s="39"/>
      <c r="FX584" s="39"/>
      <c r="FY584" s="39"/>
      <c r="FZ584" s="39"/>
      <c r="GA584" s="39"/>
      <c r="GB584" s="39"/>
      <c r="GC584" s="39"/>
      <c r="GD584" s="39"/>
      <c r="GE584" s="39"/>
      <c r="GF584" s="39"/>
      <c r="GG584" s="39"/>
      <c r="GH584" s="39"/>
      <c r="GI584" s="39"/>
      <c r="GJ584" s="39"/>
      <c r="GK584" s="39"/>
      <c r="GL584" s="39"/>
      <c r="GM584" s="39"/>
    </row>
    <row r="585" spans="8:195" x14ac:dyDescent="0.2"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  <c r="BQ585" s="39"/>
      <c r="BR585" s="39"/>
      <c r="BS585" s="39"/>
      <c r="BT585" s="39"/>
      <c r="BU585" s="39"/>
      <c r="BV585" s="39"/>
      <c r="BW585" s="39"/>
      <c r="BX585" s="39"/>
      <c r="BY585" s="39"/>
      <c r="BZ585" s="39"/>
      <c r="CA585" s="39"/>
      <c r="CB585" s="39"/>
      <c r="CC585" s="39"/>
      <c r="CD585" s="39"/>
      <c r="CE585" s="39"/>
      <c r="CF585" s="39"/>
      <c r="CG585" s="39"/>
      <c r="CH585" s="39"/>
      <c r="CI585" s="39"/>
      <c r="CJ585" s="39"/>
      <c r="CK585" s="39"/>
      <c r="CL585" s="39"/>
      <c r="CM585" s="39"/>
      <c r="CN585" s="39"/>
      <c r="CO585" s="39"/>
      <c r="CP585" s="39"/>
      <c r="CQ585" s="39"/>
      <c r="CR585" s="39"/>
      <c r="CS585" s="39"/>
      <c r="CT585" s="39"/>
      <c r="CU585" s="39"/>
      <c r="CV585" s="39"/>
      <c r="CW585" s="39"/>
      <c r="CX585" s="39"/>
      <c r="CY585" s="39"/>
      <c r="CZ585" s="39"/>
      <c r="DA585" s="39"/>
      <c r="DB585" s="39"/>
      <c r="DC585" s="39"/>
      <c r="DD585" s="39"/>
      <c r="DE585" s="39"/>
      <c r="DF585" s="39"/>
      <c r="DG585" s="39"/>
      <c r="DH585" s="39"/>
      <c r="DI585" s="39"/>
      <c r="DJ585" s="39"/>
      <c r="DK585" s="39"/>
      <c r="DL585" s="39"/>
      <c r="DM585" s="39"/>
      <c r="DN585" s="39"/>
      <c r="DO585" s="39"/>
      <c r="DP585" s="39"/>
      <c r="DQ585" s="39"/>
      <c r="DR585" s="39"/>
      <c r="DS585" s="39"/>
      <c r="DT585" s="39"/>
      <c r="DU585" s="39"/>
      <c r="DV585" s="39"/>
      <c r="DW585" s="39"/>
      <c r="DX585" s="39"/>
      <c r="DY585" s="39"/>
      <c r="DZ585" s="39"/>
      <c r="EA585" s="39"/>
      <c r="EB585" s="39"/>
      <c r="EC585" s="39"/>
      <c r="ED585" s="39"/>
      <c r="EE585" s="39"/>
      <c r="EF585" s="39"/>
      <c r="EG585" s="39"/>
      <c r="EH585" s="39"/>
      <c r="EI585" s="39"/>
      <c r="EJ585" s="39"/>
      <c r="EK585" s="39"/>
      <c r="EL585" s="39"/>
      <c r="EM585" s="39"/>
      <c r="EN585" s="39"/>
      <c r="EO585" s="39"/>
      <c r="EP585" s="39"/>
      <c r="EQ585" s="39"/>
      <c r="ER585" s="39"/>
      <c r="ES585" s="39"/>
      <c r="ET585" s="39"/>
      <c r="EU585" s="39"/>
      <c r="EV585" s="39"/>
      <c r="EW585" s="39"/>
      <c r="EX585" s="39"/>
      <c r="EY585" s="39"/>
      <c r="EZ585" s="39"/>
      <c r="FA585" s="39"/>
      <c r="FB585" s="39"/>
      <c r="FC585" s="39"/>
      <c r="FD585" s="39"/>
      <c r="FE585" s="39"/>
      <c r="FF585" s="39"/>
      <c r="FG585" s="39"/>
      <c r="FH585" s="39"/>
      <c r="FI585" s="39"/>
      <c r="FJ585" s="39"/>
      <c r="FK585" s="39"/>
      <c r="FL585" s="39"/>
      <c r="FM585" s="39"/>
      <c r="FN585" s="39"/>
      <c r="FO585" s="39"/>
      <c r="FP585" s="39"/>
      <c r="FQ585" s="39"/>
      <c r="FR585" s="39"/>
      <c r="FS585" s="39"/>
      <c r="FT585" s="39"/>
      <c r="FU585" s="39"/>
      <c r="FV585" s="39"/>
      <c r="FW585" s="39"/>
      <c r="FX585" s="39"/>
      <c r="FY585" s="39"/>
      <c r="FZ585" s="39"/>
      <c r="GA585" s="39"/>
      <c r="GB585" s="39"/>
      <c r="GC585" s="39"/>
      <c r="GD585" s="39"/>
      <c r="GE585" s="39"/>
      <c r="GF585" s="39"/>
      <c r="GG585" s="39"/>
      <c r="GH585" s="39"/>
      <c r="GI585" s="39"/>
      <c r="GJ585" s="39"/>
      <c r="GK585" s="39"/>
      <c r="GL585" s="39"/>
      <c r="GM585" s="39"/>
    </row>
    <row r="586" spans="8:195" x14ac:dyDescent="0.2"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  <c r="BQ586" s="39"/>
      <c r="BR586" s="39"/>
      <c r="BS586" s="39"/>
      <c r="BT586" s="39"/>
      <c r="BU586" s="39"/>
      <c r="BV586" s="39"/>
      <c r="BW586" s="39"/>
      <c r="BX586" s="39"/>
      <c r="BY586" s="39"/>
      <c r="BZ586" s="39"/>
      <c r="CA586" s="39"/>
      <c r="CB586" s="39"/>
      <c r="CC586" s="39"/>
      <c r="CD586" s="39"/>
      <c r="CE586" s="39"/>
      <c r="CF586" s="39"/>
      <c r="CG586" s="39"/>
      <c r="CH586" s="39"/>
      <c r="CI586" s="39"/>
      <c r="CJ586" s="39"/>
      <c r="CK586" s="39"/>
      <c r="CL586" s="39"/>
      <c r="CM586" s="39"/>
      <c r="CN586" s="39"/>
      <c r="CO586" s="39"/>
      <c r="CP586" s="39"/>
      <c r="CQ586" s="39"/>
      <c r="CR586" s="39"/>
      <c r="CS586" s="39"/>
      <c r="CT586" s="39"/>
      <c r="CU586" s="39"/>
      <c r="CV586" s="39"/>
      <c r="CW586" s="39"/>
      <c r="CX586" s="39"/>
      <c r="CY586" s="39"/>
      <c r="CZ586" s="39"/>
      <c r="DA586" s="39"/>
      <c r="DB586" s="39"/>
      <c r="DC586" s="39"/>
      <c r="DD586" s="39"/>
      <c r="DE586" s="39"/>
      <c r="DF586" s="39"/>
      <c r="DG586" s="39"/>
      <c r="DH586" s="39"/>
      <c r="DI586" s="39"/>
      <c r="DJ586" s="39"/>
      <c r="DK586" s="39"/>
      <c r="DL586" s="39"/>
      <c r="DM586" s="39"/>
      <c r="DN586" s="39"/>
      <c r="DO586" s="39"/>
      <c r="DP586" s="39"/>
      <c r="DQ586" s="39"/>
      <c r="DR586" s="39"/>
      <c r="DS586" s="39"/>
      <c r="DT586" s="39"/>
      <c r="DU586" s="39"/>
      <c r="DV586" s="39"/>
      <c r="DW586" s="39"/>
      <c r="DX586" s="39"/>
      <c r="DY586" s="39"/>
      <c r="DZ586" s="39"/>
      <c r="EA586" s="39"/>
      <c r="EB586" s="39"/>
      <c r="EC586" s="39"/>
      <c r="ED586" s="39"/>
      <c r="EE586" s="39"/>
      <c r="EF586" s="39"/>
      <c r="EG586" s="39"/>
      <c r="EH586" s="39"/>
      <c r="EI586" s="39"/>
      <c r="EJ586" s="39"/>
      <c r="EK586" s="39"/>
      <c r="EL586" s="39"/>
      <c r="EM586" s="39"/>
      <c r="EN586" s="39"/>
      <c r="EO586" s="39"/>
      <c r="EP586" s="39"/>
      <c r="EQ586" s="39"/>
      <c r="ER586" s="39"/>
      <c r="ES586" s="39"/>
      <c r="ET586" s="39"/>
      <c r="EU586" s="39"/>
      <c r="EV586" s="39"/>
      <c r="EW586" s="39"/>
      <c r="EX586" s="39"/>
      <c r="EY586" s="39"/>
      <c r="EZ586" s="39"/>
      <c r="FA586" s="39"/>
      <c r="FB586" s="39"/>
      <c r="FC586" s="39"/>
      <c r="FD586" s="39"/>
      <c r="FE586" s="39"/>
      <c r="FF586" s="39"/>
      <c r="FG586" s="39"/>
      <c r="FH586" s="39"/>
      <c r="FI586" s="39"/>
      <c r="FJ586" s="39"/>
      <c r="FK586" s="39"/>
      <c r="FL586" s="39"/>
      <c r="FM586" s="39"/>
      <c r="FN586" s="39"/>
      <c r="FO586" s="39"/>
      <c r="FP586" s="39"/>
      <c r="FQ586" s="39"/>
      <c r="FR586" s="39"/>
      <c r="FS586" s="39"/>
      <c r="FT586" s="39"/>
      <c r="FU586" s="39"/>
      <c r="FV586" s="39"/>
      <c r="FW586" s="39"/>
      <c r="FX586" s="39"/>
      <c r="FY586" s="39"/>
      <c r="FZ586" s="39"/>
      <c r="GA586" s="39"/>
      <c r="GB586" s="39"/>
      <c r="GC586" s="39"/>
      <c r="GD586" s="39"/>
      <c r="GE586" s="39"/>
      <c r="GF586" s="39"/>
      <c r="GG586" s="39"/>
      <c r="GH586" s="39"/>
      <c r="GI586" s="39"/>
      <c r="GJ586" s="39"/>
      <c r="GK586" s="39"/>
      <c r="GL586" s="39"/>
      <c r="GM586" s="39"/>
    </row>
    <row r="587" spans="8:195" x14ac:dyDescent="0.2"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39"/>
      <c r="AW587" s="39"/>
      <c r="AX587" s="39"/>
      <c r="AY587" s="39"/>
      <c r="AZ587" s="39"/>
      <c r="BA587" s="39"/>
      <c r="BB587" s="39"/>
      <c r="BC587" s="39"/>
      <c r="BD587" s="39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  <c r="BQ587" s="39"/>
      <c r="BR587" s="39"/>
      <c r="BS587" s="39"/>
      <c r="BT587" s="39"/>
      <c r="BU587" s="39"/>
      <c r="BV587" s="39"/>
      <c r="BW587" s="39"/>
      <c r="BX587" s="39"/>
      <c r="BY587" s="39"/>
      <c r="BZ587" s="39"/>
      <c r="CA587" s="39"/>
      <c r="CB587" s="39"/>
      <c r="CC587" s="39"/>
      <c r="CD587" s="39"/>
      <c r="CE587" s="39"/>
      <c r="CF587" s="39"/>
      <c r="CG587" s="39"/>
      <c r="CH587" s="39"/>
      <c r="CI587" s="39"/>
      <c r="CJ587" s="39"/>
      <c r="CK587" s="39"/>
      <c r="CL587" s="39"/>
      <c r="CM587" s="39"/>
      <c r="CN587" s="39"/>
      <c r="CO587" s="39"/>
      <c r="CP587" s="39"/>
      <c r="CQ587" s="39"/>
      <c r="CR587" s="39"/>
      <c r="CS587" s="39"/>
      <c r="CT587" s="39"/>
      <c r="CU587" s="39"/>
      <c r="CV587" s="39"/>
      <c r="CW587" s="39"/>
      <c r="CX587" s="39"/>
      <c r="CY587" s="39"/>
      <c r="CZ587" s="39"/>
      <c r="DA587" s="39"/>
      <c r="DB587" s="39"/>
      <c r="DC587" s="39"/>
      <c r="DD587" s="39"/>
      <c r="DE587" s="39"/>
      <c r="DF587" s="39"/>
      <c r="DG587" s="39"/>
      <c r="DH587" s="39"/>
      <c r="DI587" s="39"/>
      <c r="DJ587" s="39"/>
      <c r="DK587" s="39"/>
      <c r="DL587" s="39"/>
      <c r="DM587" s="39"/>
      <c r="DN587" s="39"/>
      <c r="DO587" s="39"/>
      <c r="DP587" s="39"/>
      <c r="DQ587" s="39"/>
      <c r="DR587" s="39"/>
      <c r="DS587" s="39"/>
      <c r="DT587" s="39"/>
      <c r="DU587" s="39"/>
      <c r="DV587" s="39"/>
      <c r="DW587" s="39"/>
      <c r="DX587" s="39"/>
      <c r="DY587" s="39"/>
      <c r="DZ587" s="39"/>
      <c r="EA587" s="39"/>
      <c r="EB587" s="39"/>
      <c r="EC587" s="39"/>
      <c r="ED587" s="39"/>
      <c r="EE587" s="39"/>
      <c r="EF587" s="39"/>
      <c r="EG587" s="39"/>
      <c r="EH587" s="39"/>
      <c r="EI587" s="39"/>
      <c r="EJ587" s="39"/>
      <c r="EK587" s="39"/>
      <c r="EL587" s="39"/>
      <c r="EM587" s="39"/>
      <c r="EN587" s="39"/>
      <c r="EO587" s="39"/>
      <c r="EP587" s="39"/>
      <c r="EQ587" s="39"/>
      <c r="ER587" s="39"/>
      <c r="ES587" s="39"/>
      <c r="ET587" s="39"/>
      <c r="EU587" s="39"/>
      <c r="EV587" s="39"/>
      <c r="EW587" s="39"/>
      <c r="EX587" s="39"/>
      <c r="EY587" s="39"/>
      <c r="EZ587" s="39"/>
      <c r="FA587" s="39"/>
      <c r="FB587" s="39"/>
      <c r="FC587" s="39"/>
      <c r="FD587" s="39"/>
      <c r="FE587" s="39"/>
      <c r="FF587" s="39"/>
      <c r="FG587" s="39"/>
      <c r="FH587" s="39"/>
      <c r="FI587" s="39"/>
      <c r="FJ587" s="39"/>
      <c r="FK587" s="39"/>
      <c r="FL587" s="39"/>
      <c r="FM587" s="39"/>
      <c r="FN587" s="39"/>
      <c r="FO587" s="39"/>
      <c r="FP587" s="39"/>
      <c r="FQ587" s="39"/>
      <c r="FR587" s="39"/>
      <c r="FS587" s="39"/>
      <c r="FT587" s="39"/>
      <c r="FU587" s="39"/>
      <c r="FV587" s="39"/>
      <c r="FW587" s="39"/>
      <c r="FX587" s="39"/>
      <c r="FY587" s="39"/>
      <c r="FZ587" s="39"/>
      <c r="GA587" s="39"/>
      <c r="GB587" s="39"/>
      <c r="GC587" s="39"/>
      <c r="GD587" s="39"/>
      <c r="GE587" s="39"/>
      <c r="GF587" s="39"/>
      <c r="GG587" s="39"/>
      <c r="GH587" s="39"/>
      <c r="GI587" s="39"/>
      <c r="GJ587" s="39"/>
      <c r="GK587" s="39"/>
      <c r="GL587" s="39"/>
      <c r="GM587" s="39"/>
    </row>
    <row r="588" spans="8:195" x14ac:dyDescent="0.2"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39"/>
      <c r="BC588" s="39"/>
      <c r="BD588" s="39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  <c r="BQ588" s="39"/>
      <c r="BR588" s="39"/>
      <c r="BS588" s="39"/>
      <c r="BT588" s="39"/>
      <c r="BU588" s="39"/>
      <c r="BV588" s="39"/>
      <c r="BW588" s="39"/>
      <c r="BX588" s="39"/>
      <c r="BY588" s="39"/>
      <c r="BZ588" s="39"/>
      <c r="CA588" s="39"/>
      <c r="CB588" s="39"/>
      <c r="CC588" s="39"/>
      <c r="CD588" s="39"/>
      <c r="CE588" s="39"/>
      <c r="CF588" s="39"/>
      <c r="CG588" s="39"/>
      <c r="CH588" s="39"/>
      <c r="CI588" s="39"/>
      <c r="CJ588" s="39"/>
      <c r="CK588" s="39"/>
      <c r="CL588" s="39"/>
      <c r="CM588" s="39"/>
      <c r="CN588" s="39"/>
      <c r="CO588" s="39"/>
      <c r="CP588" s="39"/>
      <c r="CQ588" s="39"/>
      <c r="CR588" s="39"/>
      <c r="CS588" s="39"/>
      <c r="CT588" s="39"/>
      <c r="CU588" s="39"/>
      <c r="CV588" s="39"/>
      <c r="CW588" s="39"/>
      <c r="CX588" s="39"/>
      <c r="CY588" s="39"/>
      <c r="CZ588" s="39"/>
      <c r="DA588" s="39"/>
      <c r="DB588" s="39"/>
      <c r="DC588" s="39"/>
      <c r="DD588" s="39"/>
      <c r="DE588" s="39"/>
      <c r="DF588" s="39"/>
      <c r="DG588" s="39"/>
      <c r="DH588" s="39"/>
      <c r="DI588" s="39"/>
      <c r="DJ588" s="39"/>
      <c r="DK588" s="39"/>
      <c r="DL588" s="39"/>
      <c r="DM588" s="39"/>
      <c r="DN588" s="39"/>
      <c r="DO588" s="39"/>
      <c r="DP588" s="39"/>
      <c r="DQ588" s="39"/>
      <c r="DR588" s="39"/>
      <c r="DS588" s="39"/>
      <c r="DT588" s="39"/>
      <c r="DU588" s="39"/>
      <c r="DV588" s="39"/>
      <c r="DW588" s="39"/>
      <c r="DX588" s="39"/>
      <c r="DY588" s="39"/>
      <c r="DZ588" s="39"/>
      <c r="EA588" s="39"/>
      <c r="EB588" s="39"/>
      <c r="EC588" s="39"/>
      <c r="ED588" s="39"/>
      <c r="EE588" s="39"/>
      <c r="EF588" s="39"/>
      <c r="EG588" s="39"/>
      <c r="EH588" s="39"/>
      <c r="EI588" s="39"/>
      <c r="EJ588" s="39"/>
      <c r="EK588" s="39"/>
      <c r="EL588" s="39"/>
      <c r="EM588" s="39"/>
      <c r="EN588" s="39"/>
      <c r="EO588" s="39"/>
      <c r="EP588" s="39"/>
      <c r="EQ588" s="39"/>
      <c r="ER588" s="39"/>
      <c r="ES588" s="39"/>
      <c r="ET588" s="39"/>
      <c r="EU588" s="39"/>
      <c r="EV588" s="39"/>
      <c r="EW588" s="39"/>
      <c r="EX588" s="39"/>
      <c r="EY588" s="39"/>
      <c r="EZ588" s="39"/>
      <c r="FA588" s="39"/>
      <c r="FB588" s="39"/>
      <c r="FC588" s="39"/>
      <c r="FD588" s="39"/>
      <c r="FE588" s="39"/>
      <c r="FF588" s="39"/>
      <c r="FG588" s="39"/>
      <c r="FH588" s="39"/>
      <c r="FI588" s="39"/>
      <c r="FJ588" s="39"/>
      <c r="FK588" s="39"/>
      <c r="FL588" s="39"/>
      <c r="FM588" s="39"/>
      <c r="FN588" s="39"/>
      <c r="FO588" s="39"/>
      <c r="FP588" s="39"/>
      <c r="FQ588" s="39"/>
      <c r="FR588" s="39"/>
      <c r="FS588" s="39"/>
      <c r="FT588" s="39"/>
      <c r="FU588" s="39"/>
      <c r="FV588" s="39"/>
      <c r="FW588" s="39"/>
      <c r="FX588" s="39"/>
      <c r="FY588" s="39"/>
      <c r="FZ588" s="39"/>
      <c r="GA588" s="39"/>
      <c r="GB588" s="39"/>
      <c r="GC588" s="39"/>
      <c r="GD588" s="39"/>
      <c r="GE588" s="39"/>
      <c r="GF588" s="39"/>
      <c r="GG588" s="39"/>
      <c r="GH588" s="39"/>
      <c r="GI588" s="39"/>
      <c r="GJ588" s="39"/>
      <c r="GK588" s="39"/>
      <c r="GL588" s="39"/>
      <c r="GM588" s="39"/>
    </row>
    <row r="589" spans="8:195" x14ac:dyDescent="0.2"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39"/>
      <c r="AW589" s="39"/>
      <c r="AX589" s="39"/>
      <c r="AY589" s="39"/>
      <c r="AZ589" s="39"/>
      <c r="BA589" s="39"/>
      <c r="BB589" s="39"/>
      <c r="BC589" s="39"/>
      <c r="BD589" s="39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  <c r="BQ589" s="39"/>
      <c r="BR589" s="39"/>
      <c r="BS589" s="39"/>
      <c r="BT589" s="39"/>
      <c r="BU589" s="39"/>
      <c r="BV589" s="39"/>
      <c r="BW589" s="39"/>
      <c r="BX589" s="39"/>
      <c r="BY589" s="39"/>
      <c r="BZ589" s="39"/>
      <c r="CA589" s="39"/>
      <c r="CB589" s="39"/>
      <c r="CC589" s="39"/>
      <c r="CD589" s="39"/>
      <c r="CE589" s="39"/>
      <c r="CF589" s="39"/>
      <c r="CG589" s="39"/>
      <c r="CH589" s="39"/>
      <c r="CI589" s="39"/>
      <c r="CJ589" s="39"/>
      <c r="CK589" s="39"/>
      <c r="CL589" s="39"/>
      <c r="CM589" s="39"/>
      <c r="CN589" s="39"/>
      <c r="CO589" s="39"/>
      <c r="CP589" s="39"/>
      <c r="CQ589" s="39"/>
      <c r="CR589" s="39"/>
      <c r="CS589" s="39"/>
      <c r="CT589" s="39"/>
      <c r="CU589" s="39"/>
      <c r="CV589" s="39"/>
      <c r="CW589" s="39"/>
      <c r="CX589" s="39"/>
      <c r="CY589" s="39"/>
      <c r="CZ589" s="39"/>
      <c r="DA589" s="39"/>
      <c r="DB589" s="39"/>
      <c r="DC589" s="39"/>
      <c r="DD589" s="39"/>
      <c r="DE589" s="39"/>
      <c r="DF589" s="39"/>
      <c r="DG589" s="39"/>
      <c r="DH589" s="39"/>
      <c r="DI589" s="39"/>
      <c r="DJ589" s="39"/>
      <c r="DK589" s="39"/>
      <c r="DL589" s="39"/>
      <c r="DM589" s="39"/>
      <c r="DN589" s="39"/>
      <c r="DO589" s="39"/>
      <c r="DP589" s="39"/>
      <c r="DQ589" s="39"/>
      <c r="DR589" s="39"/>
      <c r="DS589" s="39"/>
      <c r="DT589" s="39"/>
      <c r="DU589" s="39"/>
      <c r="DV589" s="39"/>
      <c r="DW589" s="39"/>
      <c r="DX589" s="39"/>
      <c r="DY589" s="39"/>
      <c r="DZ589" s="39"/>
      <c r="EA589" s="39"/>
      <c r="EB589" s="39"/>
      <c r="EC589" s="39"/>
      <c r="ED589" s="39"/>
      <c r="EE589" s="39"/>
      <c r="EF589" s="39"/>
      <c r="EG589" s="39"/>
      <c r="EH589" s="39"/>
      <c r="EI589" s="39"/>
      <c r="EJ589" s="39"/>
      <c r="EK589" s="39"/>
      <c r="EL589" s="39"/>
      <c r="EM589" s="39"/>
      <c r="EN589" s="39"/>
      <c r="EO589" s="39"/>
      <c r="EP589" s="39"/>
      <c r="EQ589" s="39"/>
      <c r="ER589" s="39"/>
      <c r="ES589" s="39"/>
      <c r="ET589" s="39"/>
      <c r="EU589" s="39"/>
      <c r="EV589" s="39"/>
      <c r="EW589" s="39"/>
      <c r="EX589" s="39"/>
      <c r="EY589" s="39"/>
      <c r="EZ589" s="39"/>
      <c r="FA589" s="39"/>
      <c r="FB589" s="39"/>
      <c r="FC589" s="39"/>
      <c r="FD589" s="39"/>
      <c r="FE589" s="39"/>
      <c r="FF589" s="39"/>
      <c r="FG589" s="39"/>
      <c r="FH589" s="39"/>
      <c r="FI589" s="39"/>
      <c r="FJ589" s="39"/>
      <c r="FK589" s="39"/>
      <c r="FL589" s="39"/>
      <c r="FM589" s="39"/>
      <c r="FN589" s="39"/>
      <c r="FO589" s="39"/>
      <c r="FP589" s="39"/>
      <c r="FQ589" s="39"/>
      <c r="FR589" s="39"/>
      <c r="FS589" s="39"/>
      <c r="FT589" s="39"/>
      <c r="FU589" s="39"/>
      <c r="FV589" s="39"/>
      <c r="FW589" s="39"/>
      <c r="FX589" s="39"/>
      <c r="FY589" s="39"/>
      <c r="FZ589" s="39"/>
      <c r="GA589" s="39"/>
      <c r="GB589" s="39"/>
      <c r="GC589" s="39"/>
      <c r="GD589" s="39"/>
      <c r="GE589" s="39"/>
      <c r="GF589" s="39"/>
      <c r="GG589" s="39"/>
      <c r="GH589" s="39"/>
      <c r="GI589" s="39"/>
      <c r="GJ589" s="39"/>
      <c r="GK589" s="39"/>
      <c r="GL589" s="39"/>
      <c r="GM589" s="39"/>
    </row>
    <row r="590" spans="8:195" x14ac:dyDescent="0.2"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39"/>
      <c r="BC590" s="39"/>
      <c r="BD590" s="39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  <c r="BQ590" s="39"/>
      <c r="BR590" s="39"/>
      <c r="BS590" s="39"/>
      <c r="BT590" s="39"/>
      <c r="BU590" s="39"/>
      <c r="BV590" s="39"/>
      <c r="BW590" s="39"/>
      <c r="BX590" s="39"/>
      <c r="BY590" s="39"/>
      <c r="BZ590" s="39"/>
      <c r="CA590" s="39"/>
      <c r="CB590" s="39"/>
      <c r="CC590" s="39"/>
      <c r="CD590" s="39"/>
      <c r="CE590" s="39"/>
      <c r="CF590" s="39"/>
      <c r="CG590" s="39"/>
      <c r="CH590" s="39"/>
      <c r="CI590" s="39"/>
      <c r="CJ590" s="39"/>
      <c r="CK590" s="39"/>
      <c r="CL590" s="39"/>
      <c r="CM590" s="39"/>
      <c r="CN590" s="39"/>
      <c r="CO590" s="39"/>
      <c r="CP590" s="39"/>
      <c r="CQ590" s="39"/>
      <c r="CR590" s="39"/>
      <c r="CS590" s="39"/>
      <c r="CT590" s="39"/>
      <c r="CU590" s="39"/>
      <c r="CV590" s="39"/>
      <c r="CW590" s="39"/>
      <c r="CX590" s="39"/>
      <c r="CY590" s="39"/>
      <c r="CZ590" s="39"/>
      <c r="DA590" s="39"/>
      <c r="DB590" s="39"/>
      <c r="DC590" s="39"/>
      <c r="DD590" s="39"/>
      <c r="DE590" s="39"/>
      <c r="DF590" s="39"/>
      <c r="DG590" s="39"/>
      <c r="DH590" s="39"/>
      <c r="DI590" s="39"/>
      <c r="DJ590" s="39"/>
      <c r="DK590" s="39"/>
      <c r="DL590" s="39"/>
      <c r="DM590" s="39"/>
      <c r="DN590" s="39"/>
      <c r="DO590" s="39"/>
      <c r="DP590" s="39"/>
      <c r="DQ590" s="39"/>
      <c r="DR590" s="39"/>
      <c r="DS590" s="39"/>
      <c r="DT590" s="39"/>
      <c r="DU590" s="39"/>
      <c r="DV590" s="39"/>
      <c r="DW590" s="39"/>
      <c r="DX590" s="39"/>
      <c r="DY590" s="39"/>
      <c r="DZ590" s="39"/>
      <c r="EA590" s="39"/>
      <c r="EB590" s="39"/>
      <c r="EC590" s="39"/>
      <c r="ED590" s="39"/>
      <c r="EE590" s="39"/>
      <c r="EF590" s="39"/>
      <c r="EG590" s="39"/>
      <c r="EH590" s="39"/>
      <c r="EI590" s="39"/>
      <c r="EJ590" s="39"/>
      <c r="EK590" s="39"/>
      <c r="EL590" s="39"/>
      <c r="EM590" s="39"/>
      <c r="EN590" s="39"/>
      <c r="EO590" s="39"/>
      <c r="EP590" s="39"/>
      <c r="EQ590" s="39"/>
      <c r="ER590" s="39"/>
      <c r="ES590" s="39"/>
      <c r="ET590" s="39"/>
      <c r="EU590" s="39"/>
      <c r="EV590" s="39"/>
      <c r="EW590" s="39"/>
      <c r="EX590" s="39"/>
      <c r="EY590" s="39"/>
      <c r="EZ590" s="39"/>
      <c r="FA590" s="39"/>
      <c r="FB590" s="39"/>
      <c r="FC590" s="39"/>
      <c r="FD590" s="39"/>
      <c r="FE590" s="39"/>
      <c r="FF590" s="39"/>
      <c r="FG590" s="39"/>
      <c r="FH590" s="39"/>
      <c r="FI590" s="39"/>
      <c r="FJ590" s="39"/>
      <c r="FK590" s="39"/>
      <c r="FL590" s="39"/>
      <c r="FM590" s="39"/>
      <c r="FN590" s="39"/>
      <c r="FO590" s="39"/>
      <c r="FP590" s="39"/>
      <c r="FQ590" s="39"/>
      <c r="FR590" s="39"/>
      <c r="FS590" s="39"/>
      <c r="FT590" s="39"/>
      <c r="FU590" s="39"/>
      <c r="FV590" s="39"/>
      <c r="FW590" s="39"/>
      <c r="FX590" s="39"/>
      <c r="FY590" s="39"/>
      <c r="FZ590" s="39"/>
      <c r="GA590" s="39"/>
      <c r="GB590" s="39"/>
      <c r="GC590" s="39"/>
      <c r="GD590" s="39"/>
      <c r="GE590" s="39"/>
      <c r="GF590" s="39"/>
      <c r="GG590" s="39"/>
      <c r="GH590" s="39"/>
      <c r="GI590" s="39"/>
      <c r="GJ590" s="39"/>
      <c r="GK590" s="39"/>
      <c r="GL590" s="39"/>
      <c r="GM590" s="39"/>
    </row>
    <row r="591" spans="8:195" x14ac:dyDescent="0.2"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39"/>
      <c r="AW591" s="39"/>
      <c r="AX591" s="39"/>
      <c r="AY591" s="39"/>
      <c r="AZ591" s="39"/>
      <c r="BA591" s="39"/>
      <c r="BB591" s="39"/>
      <c r="BC591" s="39"/>
      <c r="BD591" s="39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  <c r="BQ591" s="39"/>
      <c r="BR591" s="39"/>
      <c r="BS591" s="39"/>
      <c r="BT591" s="39"/>
      <c r="BU591" s="39"/>
      <c r="BV591" s="39"/>
      <c r="BW591" s="39"/>
      <c r="BX591" s="39"/>
      <c r="BY591" s="39"/>
      <c r="BZ591" s="39"/>
      <c r="CA591" s="39"/>
      <c r="CB591" s="39"/>
      <c r="CC591" s="39"/>
      <c r="CD591" s="39"/>
      <c r="CE591" s="39"/>
      <c r="CF591" s="39"/>
      <c r="CG591" s="39"/>
      <c r="CH591" s="39"/>
      <c r="CI591" s="39"/>
      <c r="CJ591" s="39"/>
      <c r="CK591" s="39"/>
      <c r="CL591" s="39"/>
      <c r="CM591" s="39"/>
      <c r="CN591" s="39"/>
      <c r="CO591" s="39"/>
      <c r="CP591" s="39"/>
      <c r="CQ591" s="39"/>
      <c r="CR591" s="39"/>
      <c r="CS591" s="39"/>
      <c r="CT591" s="39"/>
      <c r="CU591" s="39"/>
      <c r="CV591" s="39"/>
      <c r="CW591" s="39"/>
      <c r="CX591" s="39"/>
      <c r="CY591" s="39"/>
      <c r="CZ591" s="39"/>
      <c r="DA591" s="39"/>
      <c r="DB591" s="39"/>
      <c r="DC591" s="39"/>
      <c r="DD591" s="39"/>
      <c r="DE591" s="39"/>
      <c r="DF591" s="39"/>
      <c r="DG591" s="39"/>
      <c r="DH591" s="39"/>
      <c r="DI591" s="39"/>
      <c r="DJ591" s="39"/>
      <c r="DK591" s="39"/>
      <c r="DL591" s="39"/>
      <c r="DM591" s="39"/>
      <c r="DN591" s="39"/>
      <c r="DO591" s="39"/>
      <c r="DP591" s="39"/>
      <c r="DQ591" s="39"/>
      <c r="DR591" s="39"/>
      <c r="DS591" s="39"/>
      <c r="DT591" s="39"/>
      <c r="DU591" s="39"/>
      <c r="DV591" s="39"/>
      <c r="DW591" s="39"/>
      <c r="DX591" s="39"/>
      <c r="DY591" s="39"/>
      <c r="DZ591" s="39"/>
      <c r="EA591" s="39"/>
      <c r="EB591" s="39"/>
      <c r="EC591" s="39"/>
      <c r="ED591" s="39"/>
      <c r="EE591" s="39"/>
      <c r="EF591" s="39"/>
      <c r="EG591" s="39"/>
      <c r="EH591" s="39"/>
      <c r="EI591" s="39"/>
      <c r="EJ591" s="39"/>
      <c r="EK591" s="39"/>
      <c r="EL591" s="39"/>
      <c r="EM591" s="39"/>
      <c r="EN591" s="39"/>
      <c r="EO591" s="39"/>
      <c r="EP591" s="39"/>
      <c r="EQ591" s="39"/>
      <c r="ER591" s="39"/>
      <c r="ES591" s="39"/>
      <c r="ET591" s="39"/>
      <c r="EU591" s="39"/>
      <c r="EV591" s="39"/>
      <c r="EW591" s="39"/>
      <c r="EX591" s="39"/>
      <c r="EY591" s="39"/>
      <c r="EZ591" s="39"/>
      <c r="FA591" s="39"/>
      <c r="FB591" s="39"/>
      <c r="FC591" s="39"/>
      <c r="FD591" s="39"/>
      <c r="FE591" s="39"/>
      <c r="FF591" s="39"/>
      <c r="FG591" s="39"/>
      <c r="FH591" s="39"/>
      <c r="FI591" s="39"/>
      <c r="FJ591" s="39"/>
      <c r="FK591" s="39"/>
      <c r="FL591" s="39"/>
      <c r="FM591" s="39"/>
      <c r="FN591" s="39"/>
      <c r="FO591" s="39"/>
      <c r="FP591" s="39"/>
      <c r="FQ591" s="39"/>
      <c r="FR591" s="39"/>
      <c r="FS591" s="39"/>
      <c r="FT591" s="39"/>
      <c r="FU591" s="39"/>
      <c r="FV591" s="39"/>
      <c r="FW591" s="39"/>
      <c r="FX591" s="39"/>
      <c r="FY591" s="39"/>
      <c r="FZ591" s="39"/>
      <c r="GA591" s="39"/>
      <c r="GB591" s="39"/>
      <c r="GC591" s="39"/>
      <c r="GD591" s="39"/>
      <c r="GE591" s="39"/>
      <c r="GF591" s="39"/>
      <c r="GG591" s="39"/>
      <c r="GH591" s="39"/>
      <c r="GI591" s="39"/>
      <c r="GJ591" s="39"/>
      <c r="GK591" s="39"/>
      <c r="GL591" s="39"/>
      <c r="GM591" s="39"/>
    </row>
    <row r="592" spans="8:195" x14ac:dyDescent="0.2"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  <c r="AP592" s="39"/>
      <c r="AQ592" s="39"/>
      <c r="AR592" s="39"/>
      <c r="AS592" s="39"/>
      <c r="AT592" s="39"/>
      <c r="AU592" s="39"/>
      <c r="AV592" s="39"/>
      <c r="AW592" s="39"/>
      <c r="AX592" s="39"/>
      <c r="AY592" s="39"/>
      <c r="AZ592" s="39"/>
      <c r="BA592" s="39"/>
      <c r="BB592" s="39"/>
      <c r="BC592" s="39"/>
      <c r="BD592" s="39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  <c r="BO592" s="39"/>
      <c r="BP592" s="39"/>
      <c r="BQ592" s="39"/>
      <c r="BR592" s="39"/>
      <c r="BS592" s="39"/>
      <c r="BT592" s="39"/>
      <c r="BU592" s="39"/>
      <c r="BV592" s="39"/>
      <c r="BW592" s="39"/>
      <c r="BX592" s="39"/>
      <c r="BY592" s="39"/>
      <c r="BZ592" s="39"/>
      <c r="CA592" s="39"/>
      <c r="CB592" s="39"/>
      <c r="CC592" s="39"/>
      <c r="CD592" s="39"/>
      <c r="CE592" s="39"/>
      <c r="CF592" s="39"/>
      <c r="CG592" s="39"/>
      <c r="CH592" s="39"/>
      <c r="CI592" s="39"/>
      <c r="CJ592" s="39"/>
      <c r="CK592" s="39"/>
      <c r="CL592" s="39"/>
      <c r="CM592" s="39"/>
      <c r="CN592" s="39"/>
      <c r="CO592" s="39"/>
      <c r="CP592" s="39"/>
      <c r="CQ592" s="39"/>
      <c r="CR592" s="39"/>
      <c r="CS592" s="39"/>
      <c r="CT592" s="39"/>
      <c r="CU592" s="39"/>
      <c r="CV592" s="39"/>
      <c r="CW592" s="39"/>
      <c r="CX592" s="39"/>
      <c r="CY592" s="39"/>
      <c r="CZ592" s="39"/>
      <c r="DA592" s="39"/>
      <c r="DB592" s="39"/>
      <c r="DC592" s="39"/>
      <c r="DD592" s="39"/>
      <c r="DE592" s="39"/>
      <c r="DF592" s="39"/>
      <c r="DG592" s="39"/>
      <c r="DH592" s="39"/>
      <c r="DI592" s="39"/>
      <c r="DJ592" s="39"/>
      <c r="DK592" s="39"/>
      <c r="DL592" s="39"/>
      <c r="DM592" s="39"/>
      <c r="DN592" s="39"/>
      <c r="DO592" s="39"/>
      <c r="DP592" s="39"/>
      <c r="DQ592" s="39"/>
      <c r="DR592" s="39"/>
      <c r="DS592" s="39"/>
      <c r="DT592" s="39"/>
      <c r="DU592" s="39"/>
      <c r="DV592" s="39"/>
      <c r="DW592" s="39"/>
      <c r="DX592" s="39"/>
      <c r="DY592" s="39"/>
      <c r="DZ592" s="39"/>
      <c r="EA592" s="39"/>
      <c r="EB592" s="39"/>
      <c r="EC592" s="39"/>
      <c r="ED592" s="39"/>
      <c r="EE592" s="39"/>
      <c r="EF592" s="39"/>
      <c r="EG592" s="39"/>
      <c r="EH592" s="39"/>
      <c r="EI592" s="39"/>
      <c r="EJ592" s="39"/>
      <c r="EK592" s="39"/>
      <c r="EL592" s="39"/>
      <c r="EM592" s="39"/>
      <c r="EN592" s="39"/>
      <c r="EO592" s="39"/>
      <c r="EP592" s="39"/>
      <c r="EQ592" s="39"/>
      <c r="ER592" s="39"/>
      <c r="ES592" s="39"/>
      <c r="ET592" s="39"/>
      <c r="EU592" s="39"/>
      <c r="EV592" s="39"/>
      <c r="EW592" s="39"/>
      <c r="EX592" s="39"/>
      <c r="EY592" s="39"/>
      <c r="EZ592" s="39"/>
      <c r="FA592" s="39"/>
      <c r="FB592" s="39"/>
      <c r="FC592" s="39"/>
      <c r="FD592" s="39"/>
      <c r="FE592" s="39"/>
      <c r="FF592" s="39"/>
      <c r="FG592" s="39"/>
      <c r="FH592" s="39"/>
      <c r="FI592" s="39"/>
      <c r="FJ592" s="39"/>
      <c r="FK592" s="39"/>
      <c r="FL592" s="39"/>
      <c r="FM592" s="39"/>
      <c r="FN592" s="39"/>
      <c r="FO592" s="39"/>
      <c r="FP592" s="39"/>
      <c r="FQ592" s="39"/>
      <c r="FR592" s="39"/>
      <c r="FS592" s="39"/>
      <c r="FT592" s="39"/>
      <c r="FU592" s="39"/>
      <c r="FV592" s="39"/>
      <c r="FW592" s="39"/>
      <c r="FX592" s="39"/>
      <c r="FY592" s="39"/>
      <c r="FZ592" s="39"/>
      <c r="GA592" s="39"/>
      <c r="GB592" s="39"/>
      <c r="GC592" s="39"/>
      <c r="GD592" s="39"/>
      <c r="GE592" s="39"/>
      <c r="GF592" s="39"/>
      <c r="GG592" s="39"/>
      <c r="GH592" s="39"/>
      <c r="GI592" s="39"/>
      <c r="GJ592" s="39"/>
      <c r="GK592" s="39"/>
      <c r="GL592" s="39"/>
      <c r="GM592" s="39"/>
    </row>
    <row r="593" spans="8:195" x14ac:dyDescent="0.2"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  <c r="AP593" s="39"/>
      <c r="AQ593" s="39"/>
      <c r="AR593" s="39"/>
      <c r="AS593" s="39"/>
      <c r="AT593" s="39"/>
      <c r="AU593" s="39"/>
      <c r="AV593" s="39"/>
      <c r="AW593" s="39"/>
      <c r="AX593" s="39"/>
      <c r="AY593" s="39"/>
      <c r="AZ593" s="39"/>
      <c r="BA593" s="39"/>
      <c r="BB593" s="39"/>
      <c r="BC593" s="39"/>
      <c r="BD593" s="39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  <c r="BO593" s="39"/>
      <c r="BP593" s="39"/>
      <c r="BQ593" s="39"/>
      <c r="BR593" s="39"/>
      <c r="BS593" s="39"/>
      <c r="BT593" s="39"/>
      <c r="BU593" s="39"/>
      <c r="BV593" s="39"/>
      <c r="BW593" s="39"/>
      <c r="BX593" s="39"/>
      <c r="BY593" s="39"/>
      <c r="BZ593" s="39"/>
      <c r="CA593" s="39"/>
      <c r="CB593" s="39"/>
      <c r="CC593" s="39"/>
      <c r="CD593" s="39"/>
      <c r="CE593" s="39"/>
      <c r="CF593" s="39"/>
      <c r="CG593" s="39"/>
      <c r="CH593" s="39"/>
      <c r="CI593" s="39"/>
      <c r="CJ593" s="39"/>
      <c r="CK593" s="39"/>
      <c r="CL593" s="39"/>
      <c r="CM593" s="39"/>
      <c r="CN593" s="39"/>
      <c r="CO593" s="39"/>
      <c r="CP593" s="39"/>
      <c r="CQ593" s="39"/>
      <c r="CR593" s="39"/>
      <c r="CS593" s="39"/>
      <c r="CT593" s="39"/>
      <c r="CU593" s="39"/>
      <c r="CV593" s="39"/>
      <c r="CW593" s="39"/>
      <c r="CX593" s="39"/>
      <c r="CY593" s="39"/>
      <c r="CZ593" s="39"/>
      <c r="DA593" s="39"/>
      <c r="DB593" s="39"/>
      <c r="DC593" s="39"/>
      <c r="DD593" s="39"/>
      <c r="DE593" s="39"/>
      <c r="DF593" s="39"/>
      <c r="DG593" s="39"/>
      <c r="DH593" s="39"/>
      <c r="DI593" s="39"/>
      <c r="DJ593" s="39"/>
      <c r="DK593" s="39"/>
      <c r="DL593" s="39"/>
      <c r="DM593" s="39"/>
      <c r="DN593" s="39"/>
      <c r="DO593" s="39"/>
      <c r="DP593" s="39"/>
      <c r="DQ593" s="39"/>
      <c r="DR593" s="39"/>
      <c r="DS593" s="39"/>
      <c r="DT593" s="39"/>
      <c r="DU593" s="39"/>
      <c r="DV593" s="39"/>
      <c r="DW593" s="39"/>
      <c r="DX593" s="39"/>
      <c r="DY593" s="39"/>
      <c r="DZ593" s="39"/>
      <c r="EA593" s="39"/>
      <c r="EB593" s="39"/>
      <c r="EC593" s="39"/>
      <c r="ED593" s="39"/>
      <c r="EE593" s="39"/>
      <c r="EF593" s="39"/>
      <c r="EG593" s="39"/>
      <c r="EH593" s="39"/>
      <c r="EI593" s="39"/>
      <c r="EJ593" s="39"/>
      <c r="EK593" s="39"/>
      <c r="EL593" s="39"/>
      <c r="EM593" s="39"/>
      <c r="EN593" s="39"/>
      <c r="EO593" s="39"/>
      <c r="EP593" s="39"/>
      <c r="EQ593" s="39"/>
      <c r="ER593" s="39"/>
      <c r="ES593" s="39"/>
      <c r="ET593" s="39"/>
      <c r="EU593" s="39"/>
      <c r="EV593" s="39"/>
      <c r="EW593" s="39"/>
      <c r="EX593" s="39"/>
      <c r="EY593" s="39"/>
      <c r="EZ593" s="39"/>
      <c r="FA593" s="39"/>
      <c r="FB593" s="39"/>
      <c r="FC593" s="39"/>
      <c r="FD593" s="39"/>
      <c r="FE593" s="39"/>
      <c r="FF593" s="39"/>
      <c r="FG593" s="39"/>
      <c r="FH593" s="39"/>
      <c r="FI593" s="39"/>
      <c r="FJ593" s="39"/>
      <c r="FK593" s="39"/>
      <c r="FL593" s="39"/>
      <c r="FM593" s="39"/>
      <c r="FN593" s="39"/>
      <c r="FO593" s="39"/>
      <c r="FP593" s="39"/>
      <c r="FQ593" s="39"/>
      <c r="FR593" s="39"/>
      <c r="FS593" s="39"/>
      <c r="FT593" s="39"/>
      <c r="FU593" s="39"/>
      <c r="FV593" s="39"/>
      <c r="FW593" s="39"/>
      <c r="FX593" s="39"/>
      <c r="FY593" s="39"/>
      <c r="FZ593" s="39"/>
      <c r="GA593" s="39"/>
      <c r="GB593" s="39"/>
      <c r="GC593" s="39"/>
      <c r="GD593" s="39"/>
      <c r="GE593" s="39"/>
      <c r="GF593" s="39"/>
      <c r="GG593" s="39"/>
      <c r="GH593" s="39"/>
      <c r="GI593" s="39"/>
      <c r="GJ593" s="39"/>
      <c r="GK593" s="39"/>
      <c r="GL593" s="39"/>
      <c r="GM593" s="39"/>
    </row>
    <row r="594" spans="8:195" x14ac:dyDescent="0.2"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  <c r="AP594" s="39"/>
      <c r="AQ594" s="39"/>
      <c r="AR594" s="39"/>
      <c r="AS594" s="39"/>
      <c r="AT594" s="39"/>
      <c r="AU594" s="39"/>
      <c r="AV594" s="39"/>
      <c r="AW594" s="39"/>
      <c r="AX594" s="39"/>
      <c r="AY594" s="39"/>
      <c r="AZ594" s="39"/>
      <c r="BA594" s="39"/>
      <c r="BB594" s="39"/>
      <c r="BC594" s="39"/>
      <c r="BD594" s="39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  <c r="BO594" s="39"/>
      <c r="BP594" s="39"/>
      <c r="BQ594" s="39"/>
      <c r="BR594" s="39"/>
      <c r="BS594" s="39"/>
      <c r="BT594" s="39"/>
      <c r="BU594" s="39"/>
      <c r="BV594" s="39"/>
      <c r="BW594" s="39"/>
      <c r="BX594" s="39"/>
      <c r="BY594" s="39"/>
      <c r="BZ594" s="39"/>
      <c r="CA594" s="39"/>
      <c r="CB594" s="39"/>
      <c r="CC594" s="39"/>
      <c r="CD594" s="39"/>
      <c r="CE594" s="39"/>
      <c r="CF594" s="39"/>
      <c r="CG594" s="39"/>
      <c r="CH594" s="39"/>
      <c r="CI594" s="39"/>
      <c r="CJ594" s="39"/>
      <c r="CK594" s="39"/>
      <c r="CL594" s="39"/>
      <c r="CM594" s="39"/>
      <c r="CN594" s="39"/>
      <c r="CO594" s="39"/>
      <c r="CP594" s="39"/>
      <c r="CQ594" s="39"/>
      <c r="CR594" s="39"/>
      <c r="CS594" s="39"/>
      <c r="CT594" s="39"/>
      <c r="CU594" s="39"/>
      <c r="CV594" s="39"/>
      <c r="CW594" s="39"/>
      <c r="CX594" s="39"/>
      <c r="CY594" s="39"/>
      <c r="CZ594" s="39"/>
      <c r="DA594" s="39"/>
      <c r="DB594" s="39"/>
      <c r="DC594" s="39"/>
      <c r="DD594" s="39"/>
      <c r="DE594" s="39"/>
      <c r="DF594" s="39"/>
      <c r="DG594" s="39"/>
      <c r="DH594" s="39"/>
      <c r="DI594" s="39"/>
      <c r="DJ594" s="39"/>
      <c r="DK594" s="39"/>
      <c r="DL594" s="39"/>
      <c r="DM594" s="39"/>
      <c r="DN594" s="39"/>
      <c r="DO594" s="39"/>
      <c r="DP594" s="39"/>
      <c r="DQ594" s="39"/>
      <c r="DR594" s="39"/>
      <c r="DS594" s="39"/>
      <c r="DT594" s="39"/>
      <c r="DU594" s="39"/>
      <c r="DV594" s="39"/>
      <c r="DW594" s="39"/>
      <c r="DX594" s="39"/>
      <c r="DY594" s="39"/>
      <c r="DZ594" s="39"/>
      <c r="EA594" s="39"/>
      <c r="EB594" s="39"/>
      <c r="EC594" s="39"/>
      <c r="ED594" s="39"/>
      <c r="EE594" s="39"/>
      <c r="EF594" s="39"/>
      <c r="EG594" s="39"/>
      <c r="EH594" s="39"/>
      <c r="EI594" s="39"/>
      <c r="EJ594" s="39"/>
      <c r="EK594" s="39"/>
      <c r="EL594" s="39"/>
      <c r="EM594" s="39"/>
      <c r="EN594" s="39"/>
      <c r="EO594" s="39"/>
      <c r="EP594" s="39"/>
      <c r="EQ594" s="39"/>
      <c r="ER594" s="39"/>
      <c r="ES594" s="39"/>
      <c r="ET594" s="39"/>
      <c r="EU594" s="39"/>
      <c r="EV594" s="39"/>
      <c r="EW594" s="39"/>
      <c r="EX594" s="39"/>
      <c r="EY594" s="39"/>
      <c r="EZ594" s="39"/>
      <c r="FA594" s="39"/>
      <c r="FB594" s="39"/>
      <c r="FC594" s="39"/>
      <c r="FD594" s="39"/>
      <c r="FE594" s="39"/>
      <c r="FF594" s="39"/>
      <c r="FG594" s="39"/>
      <c r="FH594" s="39"/>
      <c r="FI594" s="39"/>
      <c r="FJ594" s="39"/>
      <c r="FK594" s="39"/>
      <c r="FL594" s="39"/>
      <c r="FM594" s="39"/>
      <c r="FN594" s="39"/>
      <c r="FO594" s="39"/>
      <c r="FP594" s="39"/>
      <c r="FQ594" s="39"/>
      <c r="FR594" s="39"/>
      <c r="FS594" s="39"/>
      <c r="FT594" s="39"/>
      <c r="FU594" s="39"/>
      <c r="FV594" s="39"/>
      <c r="FW594" s="39"/>
      <c r="FX594" s="39"/>
      <c r="FY594" s="39"/>
      <c r="FZ594" s="39"/>
      <c r="GA594" s="39"/>
      <c r="GB594" s="39"/>
      <c r="GC594" s="39"/>
      <c r="GD594" s="39"/>
      <c r="GE594" s="39"/>
      <c r="GF594" s="39"/>
      <c r="GG594" s="39"/>
      <c r="GH594" s="39"/>
      <c r="GI594" s="39"/>
      <c r="GJ594" s="39"/>
      <c r="GK594" s="39"/>
      <c r="GL594" s="39"/>
      <c r="GM594" s="39"/>
    </row>
    <row r="595" spans="8:195" x14ac:dyDescent="0.2"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  <c r="AP595" s="39"/>
      <c r="AQ595" s="39"/>
      <c r="AR595" s="39"/>
      <c r="AS595" s="39"/>
      <c r="AT595" s="39"/>
      <c r="AU595" s="39"/>
      <c r="AV595" s="39"/>
      <c r="AW595" s="39"/>
      <c r="AX595" s="39"/>
      <c r="AY595" s="39"/>
      <c r="AZ595" s="39"/>
      <c r="BA595" s="39"/>
      <c r="BB595" s="39"/>
      <c r="BC595" s="39"/>
      <c r="BD595" s="39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  <c r="BO595" s="39"/>
      <c r="BP595" s="39"/>
      <c r="BQ595" s="39"/>
      <c r="BR595" s="39"/>
      <c r="BS595" s="39"/>
      <c r="BT595" s="39"/>
      <c r="BU595" s="39"/>
      <c r="BV595" s="39"/>
      <c r="BW595" s="39"/>
      <c r="BX595" s="39"/>
      <c r="BY595" s="39"/>
      <c r="BZ595" s="39"/>
      <c r="CA595" s="39"/>
      <c r="CB595" s="39"/>
      <c r="CC595" s="39"/>
      <c r="CD595" s="39"/>
      <c r="CE595" s="39"/>
      <c r="CF595" s="39"/>
      <c r="CG595" s="39"/>
      <c r="CH595" s="39"/>
      <c r="CI595" s="39"/>
      <c r="CJ595" s="39"/>
      <c r="CK595" s="39"/>
      <c r="CL595" s="39"/>
      <c r="CM595" s="39"/>
      <c r="CN595" s="39"/>
      <c r="CO595" s="39"/>
      <c r="CP595" s="39"/>
      <c r="CQ595" s="39"/>
      <c r="CR595" s="39"/>
      <c r="CS595" s="39"/>
      <c r="CT595" s="39"/>
      <c r="CU595" s="39"/>
      <c r="CV595" s="39"/>
      <c r="CW595" s="39"/>
      <c r="CX595" s="39"/>
      <c r="CY595" s="39"/>
      <c r="CZ595" s="39"/>
      <c r="DA595" s="39"/>
      <c r="DB595" s="39"/>
      <c r="DC595" s="39"/>
      <c r="DD595" s="39"/>
      <c r="DE595" s="39"/>
      <c r="DF595" s="39"/>
      <c r="DG595" s="39"/>
      <c r="DH595" s="39"/>
      <c r="DI595" s="39"/>
      <c r="DJ595" s="39"/>
      <c r="DK595" s="39"/>
      <c r="DL595" s="39"/>
      <c r="DM595" s="39"/>
      <c r="DN595" s="39"/>
      <c r="DO595" s="39"/>
      <c r="DP595" s="39"/>
      <c r="DQ595" s="39"/>
      <c r="DR595" s="39"/>
      <c r="DS595" s="39"/>
      <c r="DT595" s="39"/>
      <c r="DU595" s="39"/>
      <c r="DV595" s="39"/>
      <c r="DW595" s="39"/>
      <c r="DX595" s="39"/>
      <c r="DY595" s="39"/>
      <c r="DZ595" s="39"/>
      <c r="EA595" s="39"/>
      <c r="EB595" s="39"/>
      <c r="EC595" s="39"/>
      <c r="ED595" s="39"/>
      <c r="EE595" s="39"/>
      <c r="EF595" s="39"/>
      <c r="EG595" s="39"/>
      <c r="EH595" s="39"/>
      <c r="EI595" s="39"/>
      <c r="EJ595" s="39"/>
      <c r="EK595" s="39"/>
      <c r="EL595" s="39"/>
      <c r="EM595" s="39"/>
      <c r="EN595" s="39"/>
      <c r="EO595" s="39"/>
      <c r="EP595" s="39"/>
      <c r="EQ595" s="39"/>
      <c r="ER595" s="39"/>
      <c r="ES595" s="39"/>
      <c r="ET595" s="39"/>
      <c r="EU595" s="39"/>
      <c r="EV595" s="39"/>
      <c r="EW595" s="39"/>
      <c r="EX595" s="39"/>
      <c r="EY595" s="39"/>
      <c r="EZ595" s="39"/>
      <c r="FA595" s="39"/>
      <c r="FB595" s="39"/>
      <c r="FC595" s="39"/>
      <c r="FD595" s="39"/>
      <c r="FE595" s="39"/>
      <c r="FF595" s="39"/>
      <c r="FG595" s="39"/>
      <c r="FH595" s="39"/>
      <c r="FI595" s="39"/>
      <c r="FJ595" s="39"/>
      <c r="FK595" s="39"/>
      <c r="FL595" s="39"/>
      <c r="FM595" s="39"/>
      <c r="FN595" s="39"/>
      <c r="FO595" s="39"/>
      <c r="FP595" s="39"/>
      <c r="FQ595" s="39"/>
      <c r="FR595" s="39"/>
      <c r="FS595" s="39"/>
      <c r="FT595" s="39"/>
      <c r="FU595" s="39"/>
      <c r="FV595" s="39"/>
      <c r="FW595" s="39"/>
      <c r="FX595" s="39"/>
      <c r="FY595" s="39"/>
      <c r="FZ595" s="39"/>
      <c r="GA595" s="39"/>
      <c r="GB595" s="39"/>
      <c r="GC595" s="39"/>
      <c r="GD595" s="39"/>
      <c r="GE595" s="39"/>
      <c r="GF595" s="39"/>
      <c r="GG595" s="39"/>
      <c r="GH595" s="39"/>
      <c r="GI595" s="39"/>
      <c r="GJ595" s="39"/>
      <c r="GK595" s="39"/>
      <c r="GL595" s="39"/>
      <c r="GM595" s="39"/>
    </row>
    <row r="596" spans="8:195" x14ac:dyDescent="0.2"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  <c r="AP596" s="39"/>
      <c r="AQ596" s="39"/>
      <c r="AR596" s="39"/>
      <c r="AS596" s="39"/>
      <c r="AT596" s="39"/>
      <c r="AU596" s="39"/>
      <c r="AV596" s="39"/>
      <c r="AW596" s="39"/>
      <c r="AX596" s="39"/>
      <c r="AY596" s="39"/>
      <c r="AZ596" s="39"/>
      <c r="BA596" s="39"/>
      <c r="BB596" s="39"/>
      <c r="BC596" s="39"/>
      <c r="BD596" s="39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  <c r="BO596" s="39"/>
      <c r="BP596" s="39"/>
      <c r="BQ596" s="39"/>
      <c r="BR596" s="39"/>
      <c r="BS596" s="39"/>
      <c r="BT596" s="39"/>
      <c r="BU596" s="39"/>
      <c r="BV596" s="39"/>
      <c r="BW596" s="39"/>
      <c r="BX596" s="39"/>
      <c r="BY596" s="39"/>
      <c r="BZ596" s="39"/>
      <c r="CA596" s="39"/>
      <c r="CB596" s="39"/>
      <c r="CC596" s="39"/>
      <c r="CD596" s="39"/>
      <c r="CE596" s="39"/>
      <c r="CF596" s="39"/>
      <c r="CG596" s="39"/>
      <c r="CH596" s="39"/>
      <c r="CI596" s="39"/>
      <c r="CJ596" s="39"/>
      <c r="CK596" s="39"/>
      <c r="CL596" s="39"/>
      <c r="CM596" s="39"/>
      <c r="CN596" s="39"/>
      <c r="CO596" s="39"/>
      <c r="CP596" s="39"/>
      <c r="CQ596" s="39"/>
      <c r="CR596" s="39"/>
      <c r="CS596" s="39"/>
      <c r="CT596" s="39"/>
      <c r="CU596" s="39"/>
      <c r="CV596" s="39"/>
      <c r="CW596" s="39"/>
      <c r="CX596" s="39"/>
      <c r="CY596" s="39"/>
      <c r="CZ596" s="39"/>
      <c r="DA596" s="39"/>
      <c r="DB596" s="39"/>
      <c r="DC596" s="39"/>
      <c r="DD596" s="39"/>
      <c r="DE596" s="39"/>
      <c r="DF596" s="39"/>
      <c r="DG596" s="39"/>
      <c r="DH596" s="39"/>
      <c r="DI596" s="39"/>
      <c r="DJ596" s="39"/>
      <c r="DK596" s="39"/>
      <c r="DL596" s="39"/>
      <c r="DM596" s="39"/>
      <c r="DN596" s="39"/>
      <c r="DO596" s="39"/>
      <c r="DP596" s="39"/>
      <c r="DQ596" s="39"/>
      <c r="DR596" s="39"/>
      <c r="DS596" s="39"/>
      <c r="DT596" s="39"/>
      <c r="DU596" s="39"/>
      <c r="DV596" s="39"/>
      <c r="DW596" s="39"/>
      <c r="DX596" s="39"/>
      <c r="DY596" s="39"/>
      <c r="DZ596" s="39"/>
      <c r="EA596" s="39"/>
      <c r="EB596" s="39"/>
      <c r="EC596" s="39"/>
      <c r="ED596" s="39"/>
      <c r="EE596" s="39"/>
      <c r="EF596" s="39"/>
      <c r="EG596" s="39"/>
      <c r="EH596" s="39"/>
      <c r="EI596" s="39"/>
      <c r="EJ596" s="39"/>
      <c r="EK596" s="39"/>
      <c r="EL596" s="39"/>
      <c r="EM596" s="39"/>
      <c r="EN596" s="39"/>
      <c r="EO596" s="39"/>
      <c r="EP596" s="39"/>
      <c r="EQ596" s="39"/>
      <c r="ER596" s="39"/>
      <c r="ES596" s="39"/>
      <c r="ET596" s="39"/>
      <c r="EU596" s="39"/>
      <c r="EV596" s="39"/>
      <c r="EW596" s="39"/>
      <c r="EX596" s="39"/>
      <c r="EY596" s="39"/>
      <c r="EZ596" s="39"/>
      <c r="FA596" s="39"/>
      <c r="FB596" s="39"/>
      <c r="FC596" s="39"/>
      <c r="FD596" s="39"/>
      <c r="FE596" s="39"/>
      <c r="FF596" s="39"/>
      <c r="FG596" s="39"/>
      <c r="FH596" s="39"/>
      <c r="FI596" s="39"/>
      <c r="FJ596" s="39"/>
      <c r="FK596" s="39"/>
      <c r="FL596" s="39"/>
      <c r="FM596" s="39"/>
      <c r="FN596" s="39"/>
      <c r="FO596" s="39"/>
      <c r="FP596" s="39"/>
      <c r="FQ596" s="39"/>
      <c r="FR596" s="39"/>
      <c r="FS596" s="39"/>
      <c r="FT596" s="39"/>
      <c r="FU596" s="39"/>
      <c r="FV596" s="39"/>
      <c r="FW596" s="39"/>
      <c r="FX596" s="39"/>
      <c r="FY596" s="39"/>
      <c r="FZ596" s="39"/>
      <c r="GA596" s="39"/>
      <c r="GB596" s="39"/>
      <c r="GC596" s="39"/>
      <c r="GD596" s="39"/>
      <c r="GE596" s="39"/>
      <c r="GF596" s="39"/>
      <c r="GG596" s="39"/>
      <c r="GH596" s="39"/>
      <c r="GI596" s="39"/>
      <c r="GJ596" s="39"/>
      <c r="GK596" s="39"/>
      <c r="GL596" s="39"/>
      <c r="GM596" s="39"/>
    </row>
    <row r="597" spans="8:195" x14ac:dyDescent="0.2"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  <c r="AP597" s="39"/>
      <c r="AQ597" s="39"/>
      <c r="AR597" s="39"/>
      <c r="AS597" s="39"/>
      <c r="AT597" s="39"/>
      <c r="AU597" s="39"/>
      <c r="AV597" s="39"/>
      <c r="AW597" s="39"/>
      <c r="AX597" s="39"/>
      <c r="AY597" s="39"/>
      <c r="AZ597" s="39"/>
      <c r="BA597" s="39"/>
      <c r="BB597" s="39"/>
      <c r="BC597" s="39"/>
      <c r="BD597" s="39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  <c r="BO597" s="39"/>
      <c r="BP597" s="39"/>
      <c r="BQ597" s="39"/>
      <c r="BR597" s="39"/>
      <c r="BS597" s="39"/>
      <c r="BT597" s="39"/>
      <c r="BU597" s="39"/>
      <c r="BV597" s="39"/>
      <c r="BW597" s="39"/>
      <c r="BX597" s="39"/>
      <c r="BY597" s="39"/>
      <c r="BZ597" s="39"/>
      <c r="CA597" s="39"/>
      <c r="CB597" s="39"/>
      <c r="CC597" s="39"/>
      <c r="CD597" s="39"/>
      <c r="CE597" s="39"/>
      <c r="CF597" s="39"/>
      <c r="CG597" s="39"/>
      <c r="CH597" s="39"/>
      <c r="CI597" s="39"/>
      <c r="CJ597" s="39"/>
      <c r="CK597" s="39"/>
      <c r="CL597" s="39"/>
      <c r="CM597" s="39"/>
      <c r="CN597" s="39"/>
      <c r="CO597" s="39"/>
      <c r="CP597" s="39"/>
      <c r="CQ597" s="39"/>
      <c r="CR597" s="39"/>
      <c r="CS597" s="39"/>
      <c r="CT597" s="39"/>
      <c r="CU597" s="39"/>
      <c r="CV597" s="39"/>
      <c r="CW597" s="39"/>
      <c r="CX597" s="39"/>
      <c r="CY597" s="39"/>
      <c r="CZ597" s="39"/>
      <c r="DA597" s="39"/>
      <c r="DB597" s="39"/>
      <c r="DC597" s="39"/>
      <c r="DD597" s="39"/>
      <c r="DE597" s="39"/>
      <c r="DF597" s="39"/>
      <c r="DG597" s="39"/>
      <c r="DH597" s="39"/>
      <c r="DI597" s="39"/>
      <c r="DJ597" s="39"/>
      <c r="DK597" s="39"/>
      <c r="DL597" s="39"/>
      <c r="DM597" s="39"/>
      <c r="DN597" s="39"/>
      <c r="DO597" s="39"/>
      <c r="DP597" s="39"/>
      <c r="DQ597" s="39"/>
      <c r="DR597" s="39"/>
      <c r="DS597" s="39"/>
      <c r="DT597" s="39"/>
      <c r="DU597" s="39"/>
      <c r="DV597" s="39"/>
      <c r="DW597" s="39"/>
      <c r="DX597" s="39"/>
      <c r="DY597" s="39"/>
      <c r="DZ597" s="39"/>
      <c r="EA597" s="39"/>
      <c r="EB597" s="39"/>
      <c r="EC597" s="39"/>
      <c r="ED597" s="39"/>
      <c r="EE597" s="39"/>
      <c r="EF597" s="39"/>
      <c r="EG597" s="39"/>
      <c r="EH597" s="39"/>
      <c r="EI597" s="39"/>
      <c r="EJ597" s="39"/>
      <c r="EK597" s="39"/>
      <c r="EL597" s="39"/>
      <c r="EM597" s="39"/>
      <c r="EN597" s="39"/>
      <c r="EO597" s="39"/>
      <c r="EP597" s="39"/>
      <c r="EQ597" s="39"/>
      <c r="ER597" s="39"/>
      <c r="ES597" s="39"/>
      <c r="ET597" s="39"/>
      <c r="EU597" s="39"/>
      <c r="EV597" s="39"/>
      <c r="EW597" s="39"/>
      <c r="EX597" s="39"/>
      <c r="EY597" s="39"/>
      <c r="EZ597" s="39"/>
      <c r="FA597" s="39"/>
      <c r="FB597" s="39"/>
      <c r="FC597" s="39"/>
      <c r="FD597" s="39"/>
      <c r="FE597" s="39"/>
      <c r="FF597" s="39"/>
      <c r="FG597" s="39"/>
      <c r="FH597" s="39"/>
      <c r="FI597" s="39"/>
      <c r="FJ597" s="39"/>
      <c r="FK597" s="39"/>
      <c r="FL597" s="39"/>
      <c r="FM597" s="39"/>
      <c r="FN597" s="39"/>
      <c r="FO597" s="39"/>
      <c r="FP597" s="39"/>
      <c r="FQ597" s="39"/>
      <c r="FR597" s="39"/>
      <c r="FS597" s="39"/>
      <c r="FT597" s="39"/>
      <c r="FU597" s="39"/>
      <c r="FV597" s="39"/>
      <c r="FW597" s="39"/>
      <c r="FX597" s="39"/>
      <c r="FY597" s="39"/>
      <c r="FZ597" s="39"/>
      <c r="GA597" s="39"/>
      <c r="GB597" s="39"/>
      <c r="GC597" s="39"/>
      <c r="GD597" s="39"/>
      <c r="GE597" s="39"/>
      <c r="GF597" s="39"/>
      <c r="GG597" s="39"/>
      <c r="GH597" s="39"/>
      <c r="GI597" s="39"/>
      <c r="GJ597" s="39"/>
      <c r="GK597" s="39"/>
      <c r="GL597" s="39"/>
      <c r="GM597" s="39"/>
    </row>
    <row r="598" spans="8:195" x14ac:dyDescent="0.2"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  <c r="AP598" s="39"/>
      <c r="AQ598" s="39"/>
      <c r="AR598" s="39"/>
      <c r="AS598" s="39"/>
      <c r="AT598" s="39"/>
      <c r="AU598" s="39"/>
      <c r="AV598" s="39"/>
      <c r="AW598" s="39"/>
      <c r="AX598" s="39"/>
      <c r="AY598" s="39"/>
      <c r="AZ598" s="39"/>
      <c r="BA598" s="39"/>
      <c r="BB598" s="39"/>
      <c r="BC598" s="39"/>
      <c r="BD598" s="39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  <c r="BO598" s="39"/>
      <c r="BP598" s="39"/>
      <c r="BQ598" s="39"/>
      <c r="BR598" s="39"/>
      <c r="BS598" s="39"/>
      <c r="BT598" s="39"/>
      <c r="BU598" s="39"/>
      <c r="BV598" s="39"/>
      <c r="BW598" s="39"/>
      <c r="BX598" s="39"/>
      <c r="BY598" s="39"/>
      <c r="BZ598" s="39"/>
      <c r="CA598" s="39"/>
      <c r="CB598" s="39"/>
      <c r="CC598" s="39"/>
      <c r="CD598" s="39"/>
      <c r="CE598" s="39"/>
      <c r="CF598" s="39"/>
      <c r="CG598" s="39"/>
      <c r="CH598" s="39"/>
      <c r="CI598" s="39"/>
      <c r="CJ598" s="39"/>
      <c r="CK598" s="39"/>
      <c r="CL598" s="39"/>
      <c r="CM598" s="39"/>
      <c r="CN598" s="39"/>
      <c r="CO598" s="39"/>
      <c r="CP598" s="39"/>
      <c r="CQ598" s="39"/>
      <c r="CR598" s="39"/>
      <c r="CS598" s="39"/>
      <c r="CT598" s="39"/>
      <c r="CU598" s="39"/>
      <c r="CV598" s="39"/>
      <c r="CW598" s="39"/>
      <c r="CX598" s="39"/>
      <c r="CY598" s="39"/>
      <c r="CZ598" s="39"/>
      <c r="DA598" s="39"/>
      <c r="DB598" s="39"/>
      <c r="DC598" s="39"/>
      <c r="DD598" s="39"/>
      <c r="DE598" s="39"/>
      <c r="DF598" s="39"/>
      <c r="DG598" s="39"/>
      <c r="DH598" s="39"/>
      <c r="DI598" s="39"/>
      <c r="DJ598" s="39"/>
      <c r="DK598" s="39"/>
      <c r="DL598" s="39"/>
      <c r="DM598" s="39"/>
      <c r="DN598" s="39"/>
      <c r="DO598" s="39"/>
      <c r="DP598" s="39"/>
      <c r="DQ598" s="39"/>
      <c r="DR598" s="39"/>
      <c r="DS598" s="39"/>
      <c r="DT598" s="39"/>
      <c r="DU598" s="39"/>
      <c r="DV598" s="39"/>
      <c r="DW598" s="39"/>
      <c r="DX598" s="39"/>
      <c r="DY598" s="39"/>
      <c r="DZ598" s="39"/>
      <c r="EA598" s="39"/>
      <c r="EB598" s="39"/>
      <c r="EC598" s="39"/>
      <c r="ED598" s="39"/>
      <c r="EE598" s="39"/>
      <c r="EF598" s="39"/>
      <c r="EG598" s="39"/>
      <c r="EH598" s="39"/>
      <c r="EI598" s="39"/>
      <c r="EJ598" s="39"/>
      <c r="EK598" s="39"/>
      <c r="EL598" s="39"/>
      <c r="EM598" s="39"/>
      <c r="EN598" s="39"/>
      <c r="EO598" s="39"/>
      <c r="EP598" s="39"/>
      <c r="EQ598" s="39"/>
      <c r="ER598" s="39"/>
      <c r="ES598" s="39"/>
      <c r="ET598" s="39"/>
      <c r="EU598" s="39"/>
      <c r="EV598" s="39"/>
      <c r="EW598" s="39"/>
      <c r="EX598" s="39"/>
      <c r="EY598" s="39"/>
      <c r="EZ598" s="39"/>
      <c r="FA598" s="39"/>
      <c r="FB598" s="39"/>
      <c r="FC598" s="39"/>
      <c r="FD598" s="39"/>
      <c r="FE598" s="39"/>
      <c r="FF598" s="39"/>
      <c r="FG598" s="39"/>
      <c r="FH598" s="39"/>
      <c r="FI598" s="39"/>
      <c r="FJ598" s="39"/>
      <c r="FK598" s="39"/>
      <c r="FL598" s="39"/>
      <c r="FM598" s="39"/>
      <c r="FN598" s="39"/>
      <c r="FO598" s="39"/>
      <c r="FP598" s="39"/>
      <c r="FQ598" s="39"/>
      <c r="FR598" s="39"/>
      <c r="FS598" s="39"/>
      <c r="FT598" s="39"/>
      <c r="FU598" s="39"/>
      <c r="FV598" s="39"/>
      <c r="FW598" s="39"/>
      <c r="FX598" s="39"/>
      <c r="FY598" s="39"/>
      <c r="FZ598" s="39"/>
      <c r="GA598" s="39"/>
      <c r="GB598" s="39"/>
      <c r="GC598" s="39"/>
      <c r="GD598" s="39"/>
      <c r="GE598" s="39"/>
      <c r="GF598" s="39"/>
      <c r="GG598" s="39"/>
      <c r="GH598" s="39"/>
      <c r="GI598" s="39"/>
      <c r="GJ598" s="39"/>
      <c r="GK598" s="39"/>
      <c r="GL598" s="39"/>
      <c r="GM598" s="39"/>
    </row>
    <row r="599" spans="8:195" x14ac:dyDescent="0.2"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  <c r="AP599" s="39"/>
      <c r="AQ599" s="39"/>
      <c r="AR599" s="39"/>
      <c r="AS599" s="39"/>
      <c r="AT599" s="39"/>
      <c r="AU599" s="39"/>
      <c r="AV599" s="39"/>
      <c r="AW599" s="39"/>
      <c r="AX599" s="39"/>
      <c r="AY599" s="39"/>
      <c r="AZ599" s="39"/>
      <c r="BA599" s="39"/>
      <c r="BB599" s="39"/>
      <c r="BC599" s="39"/>
      <c r="BD599" s="39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  <c r="BO599" s="39"/>
      <c r="BP599" s="39"/>
      <c r="BQ599" s="39"/>
      <c r="BR599" s="39"/>
      <c r="BS599" s="39"/>
      <c r="BT599" s="39"/>
      <c r="BU599" s="39"/>
      <c r="BV599" s="39"/>
      <c r="BW599" s="39"/>
      <c r="BX599" s="39"/>
      <c r="BY599" s="39"/>
      <c r="BZ599" s="39"/>
      <c r="CA599" s="39"/>
      <c r="CB599" s="39"/>
      <c r="CC599" s="39"/>
      <c r="CD599" s="39"/>
      <c r="CE599" s="39"/>
      <c r="CF599" s="39"/>
      <c r="CG599" s="39"/>
      <c r="CH599" s="39"/>
      <c r="CI599" s="39"/>
      <c r="CJ599" s="39"/>
      <c r="CK599" s="39"/>
      <c r="CL599" s="39"/>
      <c r="CM599" s="39"/>
      <c r="CN599" s="39"/>
      <c r="CO599" s="39"/>
      <c r="CP599" s="39"/>
      <c r="CQ599" s="39"/>
      <c r="CR599" s="39"/>
      <c r="CS599" s="39"/>
      <c r="CT599" s="39"/>
      <c r="CU599" s="39"/>
      <c r="CV599" s="39"/>
      <c r="CW599" s="39"/>
      <c r="CX599" s="39"/>
      <c r="CY599" s="39"/>
      <c r="CZ599" s="39"/>
      <c r="DA599" s="39"/>
      <c r="DB599" s="39"/>
      <c r="DC599" s="39"/>
      <c r="DD599" s="39"/>
      <c r="DE599" s="39"/>
      <c r="DF599" s="39"/>
      <c r="DG599" s="39"/>
      <c r="DH599" s="39"/>
      <c r="DI599" s="39"/>
      <c r="DJ599" s="39"/>
      <c r="DK599" s="39"/>
      <c r="DL599" s="39"/>
      <c r="DM599" s="39"/>
      <c r="DN599" s="39"/>
      <c r="DO599" s="39"/>
      <c r="DP599" s="39"/>
      <c r="DQ599" s="39"/>
      <c r="DR599" s="39"/>
      <c r="DS599" s="39"/>
      <c r="DT599" s="39"/>
      <c r="DU599" s="39"/>
      <c r="DV599" s="39"/>
      <c r="DW599" s="39"/>
      <c r="DX599" s="39"/>
      <c r="DY599" s="39"/>
      <c r="DZ599" s="39"/>
      <c r="EA599" s="39"/>
      <c r="EB599" s="39"/>
      <c r="EC599" s="39"/>
      <c r="ED599" s="39"/>
      <c r="EE599" s="39"/>
      <c r="EF599" s="39"/>
      <c r="EG599" s="39"/>
      <c r="EH599" s="39"/>
      <c r="EI599" s="39"/>
      <c r="EJ599" s="39"/>
      <c r="EK599" s="39"/>
      <c r="EL599" s="39"/>
      <c r="EM599" s="39"/>
      <c r="EN599" s="39"/>
      <c r="EO599" s="39"/>
      <c r="EP599" s="39"/>
      <c r="EQ599" s="39"/>
      <c r="ER599" s="39"/>
      <c r="ES599" s="39"/>
      <c r="ET599" s="39"/>
      <c r="EU599" s="39"/>
      <c r="EV599" s="39"/>
      <c r="EW599" s="39"/>
      <c r="EX599" s="39"/>
      <c r="EY599" s="39"/>
      <c r="EZ599" s="39"/>
      <c r="FA599" s="39"/>
      <c r="FB599" s="39"/>
      <c r="FC599" s="39"/>
      <c r="FD599" s="39"/>
      <c r="FE599" s="39"/>
      <c r="FF599" s="39"/>
      <c r="FG599" s="39"/>
      <c r="FH599" s="39"/>
      <c r="FI599" s="39"/>
      <c r="FJ599" s="39"/>
      <c r="FK599" s="39"/>
      <c r="FL599" s="39"/>
      <c r="FM599" s="39"/>
      <c r="FN599" s="39"/>
      <c r="FO599" s="39"/>
      <c r="FP599" s="39"/>
      <c r="FQ599" s="39"/>
      <c r="FR599" s="39"/>
      <c r="FS599" s="39"/>
      <c r="FT599" s="39"/>
      <c r="FU599" s="39"/>
      <c r="FV599" s="39"/>
      <c r="FW599" s="39"/>
      <c r="FX599" s="39"/>
      <c r="FY599" s="39"/>
      <c r="FZ599" s="39"/>
      <c r="GA599" s="39"/>
      <c r="GB599" s="39"/>
      <c r="GC599" s="39"/>
      <c r="GD599" s="39"/>
      <c r="GE599" s="39"/>
      <c r="GF599" s="39"/>
      <c r="GG599" s="39"/>
      <c r="GH599" s="39"/>
      <c r="GI599" s="39"/>
      <c r="GJ599" s="39"/>
      <c r="GK599" s="39"/>
      <c r="GL599" s="39"/>
      <c r="GM599" s="39"/>
    </row>
    <row r="600" spans="8:195" x14ac:dyDescent="0.2"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  <c r="AP600" s="39"/>
      <c r="AQ600" s="39"/>
      <c r="AR600" s="39"/>
      <c r="AS600" s="39"/>
      <c r="AT600" s="39"/>
      <c r="AU600" s="39"/>
      <c r="AV600" s="39"/>
      <c r="AW600" s="39"/>
      <c r="AX600" s="39"/>
      <c r="AY600" s="39"/>
      <c r="AZ600" s="39"/>
      <c r="BA600" s="39"/>
      <c r="BB600" s="39"/>
      <c r="BC600" s="39"/>
      <c r="BD600" s="39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  <c r="BO600" s="39"/>
      <c r="BP600" s="39"/>
      <c r="BQ600" s="39"/>
      <c r="BR600" s="39"/>
      <c r="BS600" s="39"/>
      <c r="BT600" s="39"/>
      <c r="BU600" s="39"/>
      <c r="BV600" s="39"/>
      <c r="BW600" s="39"/>
      <c r="BX600" s="39"/>
      <c r="BY600" s="39"/>
      <c r="BZ600" s="39"/>
      <c r="CA600" s="39"/>
      <c r="CB600" s="39"/>
      <c r="CC600" s="39"/>
      <c r="CD600" s="39"/>
      <c r="CE600" s="39"/>
      <c r="CF600" s="39"/>
      <c r="CG600" s="39"/>
      <c r="CH600" s="39"/>
      <c r="CI600" s="39"/>
      <c r="CJ600" s="39"/>
      <c r="CK600" s="39"/>
      <c r="CL600" s="39"/>
      <c r="CM600" s="39"/>
      <c r="CN600" s="39"/>
      <c r="CO600" s="39"/>
      <c r="CP600" s="39"/>
      <c r="CQ600" s="39"/>
      <c r="CR600" s="39"/>
      <c r="CS600" s="39"/>
      <c r="CT600" s="39"/>
      <c r="CU600" s="39"/>
      <c r="CV600" s="39"/>
      <c r="CW600" s="39"/>
      <c r="CX600" s="39"/>
      <c r="CY600" s="39"/>
      <c r="CZ600" s="39"/>
      <c r="DA600" s="39"/>
      <c r="DB600" s="39"/>
      <c r="DC600" s="39"/>
      <c r="DD600" s="39"/>
      <c r="DE600" s="39"/>
      <c r="DF600" s="39"/>
      <c r="DG600" s="39"/>
      <c r="DH600" s="39"/>
      <c r="DI600" s="39"/>
      <c r="DJ600" s="39"/>
      <c r="DK600" s="39"/>
      <c r="DL600" s="39"/>
      <c r="DM600" s="39"/>
      <c r="DN600" s="39"/>
      <c r="DO600" s="39"/>
      <c r="DP600" s="39"/>
      <c r="DQ600" s="39"/>
      <c r="DR600" s="39"/>
      <c r="DS600" s="39"/>
      <c r="DT600" s="39"/>
      <c r="DU600" s="39"/>
      <c r="DV600" s="39"/>
      <c r="DW600" s="39"/>
      <c r="DX600" s="39"/>
      <c r="DY600" s="39"/>
      <c r="DZ600" s="39"/>
      <c r="EA600" s="39"/>
      <c r="EB600" s="39"/>
      <c r="EC600" s="39"/>
      <c r="ED600" s="39"/>
      <c r="EE600" s="39"/>
      <c r="EF600" s="39"/>
      <c r="EG600" s="39"/>
      <c r="EH600" s="39"/>
      <c r="EI600" s="39"/>
      <c r="EJ600" s="39"/>
      <c r="EK600" s="39"/>
      <c r="EL600" s="39"/>
      <c r="EM600" s="39"/>
      <c r="EN600" s="39"/>
      <c r="EO600" s="39"/>
      <c r="EP600" s="39"/>
      <c r="EQ600" s="39"/>
      <c r="ER600" s="39"/>
      <c r="ES600" s="39"/>
      <c r="ET600" s="39"/>
      <c r="EU600" s="39"/>
      <c r="EV600" s="39"/>
      <c r="EW600" s="39"/>
      <c r="EX600" s="39"/>
      <c r="EY600" s="39"/>
      <c r="EZ600" s="39"/>
      <c r="FA600" s="39"/>
      <c r="FB600" s="39"/>
      <c r="FC600" s="39"/>
      <c r="FD600" s="39"/>
      <c r="FE600" s="39"/>
      <c r="FF600" s="39"/>
      <c r="FG600" s="39"/>
      <c r="FH600" s="39"/>
      <c r="FI600" s="39"/>
      <c r="FJ600" s="39"/>
      <c r="FK600" s="39"/>
      <c r="FL600" s="39"/>
      <c r="FM600" s="39"/>
      <c r="FN600" s="39"/>
      <c r="FO600" s="39"/>
      <c r="FP600" s="39"/>
      <c r="FQ600" s="39"/>
      <c r="FR600" s="39"/>
      <c r="FS600" s="39"/>
      <c r="FT600" s="39"/>
      <c r="FU600" s="39"/>
      <c r="FV600" s="39"/>
      <c r="FW600" s="39"/>
      <c r="FX600" s="39"/>
      <c r="FY600" s="39"/>
      <c r="FZ600" s="39"/>
      <c r="GA600" s="39"/>
      <c r="GB600" s="39"/>
      <c r="GC600" s="39"/>
      <c r="GD600" s="39"/>
      <c r="GE600" s="39"/>
      <c r="GF600" s="39"/>
      <c r="GG600" s="39"/>
      <c r="GH600" s="39"/>
      <c r="GI600" s="39"/>
      <c r="GJ600" s="39"/>
      <c r="GK600" s="39"/>
      <c r="GL600" s="39"/>
      <c r="GM600" s="39"/>
    </row>
    <row r="601" spans="8:195" x14ac:dyDescent="0.2"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9"/>
      <c r="AN601" s="39"/>
      <c r="AO601" s="39"/>
      <c r="AP601" s="39"/>
      <c r="AQ601" s="39"/>
      <c r="AR601" s="39"/>
      <c r="AS601" s="39"/>
      <c r="AT601" s="39"/>
      <c r="AU601" s="39"/>
      <c r="AV601" s="39"/>
      <c r="AW601" s="39"/>
      <c r="AX601" s="39"/>
      <c r="AY601" s="39"/>
      <c r="AZ601" s="39"/>
      <c r="BA601" s="39"/>
      <c r="BB601" s="39"/>
      <c r="BC601" s="39"/>
      <c r="BD601" s="39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  <c r="BO601" s="39"/>
      <c r="BP601" s="39"/>
      <c r="BQ601" s="39"/>
      <c r="BR601" s="39"/>
      <c r="BS601" s="39"/>
      <c r="BT601" s="39"/>
      <c r="BU601" s="39"/>
      <c r="BV601" s="39"/>
      <c r="BW601" s="39"/>
      <c r="BX601" s="39"/>
      <c r="BY601" s="39"/>
      <c r="BZ601" s="39"/>
      <c r="CA601" s="39"/>
      <c r="CB601" s="39"/>
      <c r="CC601" s="39"/>
      <c r="CD601" s="39"/>
      <c r="CE601" s="39"/>
      <c r="CF601" s="39"/>
      <c r="CG601" s="39"/>
      <c r="CH601" s="39"/>
      <c r="CI601" s="39"/>
      <c r="CJ601" s="39"/>
      <c r="CK601" s="39"/>
      <c r="CL601" s="39"/>
      <c r="CM601" s="39"/>
      <c r="CN601" s="39"/>
      <c r="CO601" s="39"/>
      <c r="CP601" s="39"/>
      <c r="CQ601" s="39"/>
      <c r="CR601" s="39"/>
      <c r="CS601" s="39"/>
      <c r="CT601" s="39"/>
      <c r="CU601" s="39"/>
      <c r="CV601" s="39"/>
      <c r="CW601" s="39"/>
      <c r="CX601" s="39"/>
      <c r="CY601" s="39"/>
      <c r="CZ601" s="39"/>
      <c r="DA601" s="39"/>
      <c r="DB601" s="39"/>
      <c r="DC601" s="39"/>
      <c r="DD601" s="39"/>
      <c r="DE601" s="39"/>
      <c r="DF601" s="39"/>
      <c r="DG601" s="39"/>
      <c r="DH601" s="39"/>
      <c r="DI601" s="39"/>
      <c r="DJ601" s="39"/>
      <c r="DK601" s="39"/>
      <c r="DL601" s="39"/>
      <c r="DM601" s="39"/>
      <c r="DN601" s="39"/>
      <c r="DO601" s="39"/>
      <c r="DP601" s="39"/>
      <c r="DQ601" s="39"/>
      <c r="DR601" s="39"/>
      <c r="DS601" s="39"/>
      <c r="DT601" s="39"/>
      <c r="DU601" s="39"/>
      <c r="DV601" s="39"/>
      <c r="DW601" s="39"/>
      <c r="DX601" s="39"/>
      <c r="DY601" s="39"/>
      <c r="DZ601" s="39"/>
      <c r="EA601" s="39"/>
      <c r="EB601" s="39"/>
      <c r="EC601" s="39"/>
      <c r="ED601" s="39"/>
      <c r="EE601" s="39"/>
      <c r="EF601" s="39"/>
      <c r="EG601" s="39"/>
      <c r="EH601" s="39"/>
      <c r="EI601" s="39"/>
      <c r="EJ601" s="39"/>
      <c r="EK601" s="39"/>
      <c r="EL601" s="39"/>
      <c r="EM601" s="39"/>
      <c r="EN601" s="39"/>
      <c r="EO601" s="39"/>
      <c r="EP601" s="39"/>
      <c r="EQ601" s="39"/>
      <c r="ER601" s="39"/>
      <c r="ES601" s="39"/>
      <c r="ET601" s="39"/>
      <c r="EU601" s="39"/>
      <c r="EV601" s="39"/>
      <c r="EW601" s="39"/>
      <c r="EX601" s="39"/>
      <c r="EY601" s="39"/>
      <c r="EZ601" s="39"/>
      <c r="FA601" s="39"/>
      <c r="FB601" s="39"/>
      <c r="FC601" s="39"/>
      <c r="FD601" s="39"/>
      <c r="FE601" s="39"/>
      <c r="FF601" s="39"/>
      <c r="FG601" s="39"/>
      <c r="FH601" s="39"/>
      <c r="FI601" s="39"/>
      <c r="FJ601" s="39"/>
      <c r="FK601" s="39"/>
      <c r="FL601" s="39"/>
      <c r="FM601" s="39"/>
      <c r="FN601" s="39"/>
      <c r="FO601" s="39"/>
      <c r="FP601" s="39"/>
      <c r="FQ601" s="39"/>
      <c r="FR601" s="39"/>
      <c r="FS601" s="39"/>
      <c r="FT601" s="39"/>
      <c r="FU601" s="39"/>
      <c r="FV601" s="39"/>
      <c r="FW601" s="39"/>
      <c r="FX601" s="39"/>
      <c r="FY601" s="39"/>
      <c r="FZ601" s="39"/>
      <c r="GA601" s="39"/>
      <c r="GB601" s="39"/>
      <c r="GC601" s="39"/>
      <c r="GD601" s="39"/>
      <c r="GE601" s="39"/>
      <c r="GF601" s="39"/>
      <c r="GG601" s="39"/>
      <c r="GH601" s="39"/>
      <c r="GI601" s="39"/>
      <c r="GJ601" s="39"/>
      <c r="GK601" s="39"/>
      <c r="GL601" s="39"/>
      <c r="GM601" s="39"/>
    </row>
    <row r="602" spans="8:195" x14ac:dyDescent="0.2"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  <c r="AP602" s="39"/>
      <c r="AQ602" s="39"/>
      <c r="AR602" s="39"/>
      <c r="AS602" s="39"/>
      <c r="AT602" s="39"/>
      <c r="AU602" s="39"/>
      <c r="AV602" s="39"/>
      <c r="AW602" s="39"/>
      <c r="AX602" s="39"/>
      <c r="AY602" s="39"/>
      <c r="AZ602" s="39"/>
      <c r="BA602" s="39"/>
      <c r="BB602" s="39"/>
      <c r="BC602" s="39"/>
      <c r="BD602" s="39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  <c r="BO602" s="39"/>
      <c r="BP602" s="39"/>
      <c r="BQ602" s="39"/>
      <c r="BR602" s="39"/>
      <c r="BS602" s="39"/>
      <c r="BT602" s="39"/>
      <c r="BU602" s="39"/>
      <c r="BV602" s="39"/>
      <c r="BW602" s="39"/>
      <c r="BX602" s="39"/>
      <c r="BY602" s="39"/>
      <c r="BZ602" s="39"/>
      <c r="CA602" s="39"/>
      <c r="CB602" s="39"/>
      <c r="CC602" s="39"/>
      <c r="CD602" s="39"/>
      <c r="CE602" s="39"/>
      <c r="CF602" s="39"/>
      <c r="CG602" s="39"/>
      <c r="CH602" s="39"/>
      <c r="CI602" s="39"/>
      <c r="CJ602" s="39"/>
      <c r="CK602" s="39"/>
      <c r="CL602" s="39"/>
      <c r="CM602" s="39"/>
      <c r="CN602" s="39"/>
      <c r="CO602" s="39"/>
      <c r="CP602" s="39"/>
      <c r="CQ602" s="39"/>
      <c r="CR602" s="39"/>
      <c r="CS602" s="39"/>
      <c r="CT602" s="39"/>
      <c r="CU602" s="39"/>
      <c r="CV602" s="39"/>
      <c r="CW602" s="39"/>
      <c r="CX602" s="39"/>
      <c r="CY602" s="39"/>
      <c r="CZ602" s="39"/>
      <c r="DA602" s="39"/>
      <c r="DB602" s="39"/>
      <c r="DC602" s="39"/>
      <c r="DD602" s="39"/>
      <c r="DE602" s="39"/>
      <c r="DF602" s="39"/>
      <c r="DG602" s="39"/>
      <c r="DH602" s="39"/>
      <c r="DI602" s="39"/>
      <c r="DJ602" s="39"/>
      <c r="DK602" s="39"/>
      <c r="DL602" s="39"/>
      <c r="DM602" s="39"/>
      <c r="DN602" s="39"/>
      <c r="DO602" s="39"/>
      <c r="DP602" s="39"/>
      <c r="DQ602" s="39"/>
      <c r="DR602" s="39"/>
      <c r="DS602" s="39"/>
      <c r="DT602" s="39"/>
      <c r="DU602" s="39"/>
      <c r="DV602" s="39"/>
      <c r="DW602" s="39"/>
      <c r="DX602" s="39"/>
      <c r="DY602" s="39"/>
      <c r="DZ602" s="39"/>
      <c r="EA602" s="39"/>
      <c r="EB602" s="39"/>
      <c r="EC602" s="39"/>
      <c r="ED602" s="39"/>
      <c r="EE602" s="39"/>
      <c r="EF602" s="39"/>
      <c r="EG602" s="39"/>
      <c r="EH602" s="39"/>
      <c r="EI602" s="39"/>
      <c r="EJ602" s="39"/>
      <c r="EK602" s="39"/>
      <c r="EL602" s="39"/>
      <c r="EM602" s="39"/>
      <c r="EN602" s="39"/>
      <c r="EO602" s="39"/>
      <c r="EP602" s="39"/>
      <c r="EQ602" s="39"/>
      <c r="ER602" s="39"/>
      <c r="ES602" s="39"/>
      <c r="ET602" s="39"/>
      <c r="EU602" s="39"/>
      <c r="EV602" s="39"/>
      <c r="EW602" s="39"/>
      <c r="EX602" s="39"/>
      <c r="EY602" s="39"/>
      <c r="EZ602" s="39"/>
      <c r="FA602" s="39"/>
      <c r="FB602" s="39"/>
      <c r="FC602" s="39"/>
      <c r="FD602" s="39"/>
      <c r="FE602" s="39"/>
      <c r="FF602" s="39"/>
      <c r="FG602" s="39"/>
      <c r="FH602" s="39"/>
      <c r="FI602" s="39"/>
      <c r="FJ602" s="39"/>
      <c r="FK602" s="39"/>
      <c r="FL602" s="39"/>
      <c r="FM602" s="39"/>
      <c r="FN602" s="39"/>
      <c r="FO602" s="39"/>
      <c r="FP602" s="39"/>
      <c r="FQ602" s="39"/>
      <c r="FR602" s="39"/>
      <c r="FS602" s="39"/>
      <c r="FT602" s="39"/>
      <c r="FU602" s="39"/>
      <c r="FV602" s="39"/>
      <c r="FW602" s="39"/>
      <c r="FX602" s="39"/>
      <c r="FY602" s="39"/>
      <c r="FZ602" s="39"/>
      <c r="GA602" s="39"/>
      <c r="GB602" s="39"/>
      <c r="GC602" s="39"/>
      <c r="GD602" s="39"/>
      <c r="GE602" s="39"/>
      <c r="GF602" s="39"/>
      <c r="GG602" s="39"/>
      <c r="GH602" s="39"/>
      <c r="GI602" s="39"/>
      <c r="GJ602" s="39"/>
      <c r="GK602" s="39"/>
      <c r="GL602" s="39"/>
      <c r="GM602" s="39"/>
    </row>
    <row r="603" spans="8:195" x14ac:dyDescent="0.2"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  <c r="AP603" s="39"/>
      <c r="AQ603" s="39"/>
      <c r="AR603" s="39"/>
      <c r="AS603" s="39"/>
      <c r="AT603" s="39"/>
      <c r="AU603" s="39"/>
      <c r="AV603" s="39"/>
      <c r="AW603" s="39"/>
      <c r="AX603" s="39"/>
      <c r="AY603" s="39"/>
      <c r="AZ603" s="39"/>
      <c r="BA603" s="39"/>
      <c r="BB603" s="39"/>
      <c r="BC603" s="39"/>
      <c r="BD603" s="39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  <c r="BO603" s="39"/>
      <c r="BP603" s="39"/>
      <c r="BQ603" s="39"/>
      <c r="BR603" s="39"/>
      <c r="BS603" s="39"/>
      <c r="BT603" s="39"/>
      <c r="BU603" s="39"/>
      <c r="BV603" s="39"/>
      <c r="BW603" s="39"/>
      <c r="BX603" s="39"/>
      <c r="BY603" s="39"/>
      <c r="BZ603" s="39"/>
      <c r="CA603" s="39"/>
      <c r="CB603" s="39"/>
      <c r="CC603" s="39"/>
      <c r="CD603" s="39"/>
      <c r="CE603" s="39"/>
      <c r="CF603" s="39"/>
      <c r="CG603" s="39"/>
      <c r="CH603" s="39"/>
      <c r="CI603" s="39"/>
      <c r="CJ603" s="39"/>
      <c r="CK603" s="39"/>
      <c r="CL603" s="39"/>
      <c r="CM603" s="39"/>
      <c r="CN603" s="39"/>
      <c r="CO603" s="39"/>
      <c r="CP603" s="39"/>
      <c r="CQ603" s="39"/>
      <c r="CR603" s="39"/>
      <c r="CS603" s="39"/>
      <c r="CT603" s="39"/>
      <c r="CU603" s="39"/>
      <c r="CV603" s="39"/>
      <c r="CW603" s="39"/>
      <c r="CX603" s="39"/>
      <c r="CY603" s="39"/>
      <c r="CZ603" s="39"/>
      <c r="DA603" s="39"/>
      <c r="DB603" s="39"/>
      <c r="DC603" s="39"/>
      <c r="DD603" s="39"/>
      <c r="DE603" s="39"/>
      <c r="DF603" s="39"/>
      <c r="DG603" s="39"/>
      <c r="DH603" s="39"/>
      <c r="DI603" s="39"/>
      <c r="DJ603" s="39"/>
      <c r="DK603" s="39"/>
      <c r="DL603" s="39"/>
      <c r="DM603" s="39"/>
      <c r="DN603" s="39"/>
      <c r="DO603" s="39"/>
      <c r="DP603" s="39"/>
      <c r="DQ603" s="39"/>
      <c r="DR603" s="39"/>
      <c r="DS603" s="39"/>
      <c r="DT603" s="39"/>
      <c r="DU603" s="39"/>
      <c r="DV603" s="39"/>
      <c r="DW603" s="39"/>
      <c r="DX603" s="39"/>
      <c r="DY603" s="39"/>
      <c r="DZ603" s="39"/>
      <c r="EA603" s="39"/>
      <c r="EB603" s="39"/>
      <c r="EC603" s="39"/>
      <c r="ED603" s="39"/>
      <c r="EE603" s="39"/>
      <c r="EF603" s="39"/>
      <c r="EG603" s="39"/>
      <c r="EH603" s="39"/>
      <c r="EI603" s="39"/>
      <c r="EJ603" s="39"/>
      <c r="EK603" s="39"/>
      <c r="EL603" s="39"/>
      <c r="EM603" s="39"/>
      <c r="EN603" s="39"/>
      <c r="EO603" s="39"/>
      <c r="EP603" s="39"/>
      <c r="EQ603" s="39"/>
      <c r="ER603" s="39"/>
      <c r="ES603" s="39"/>
      <c r="ET603" s="39"/>
      <c r="EU603" s="39"/>
      <c r="EV603" s="39"/>
      <c r="EW603" s="39"/>
      <c r="EX603" s="39"/>
      <c r="EY603" s="39"/>
      <c r="EZ603" s="39"/>
      <c r="FA603" s="39"/>
      <c r="FB603" s="39"/>
      <c r="FC603" s="39"/>
      <c r="FD603" s="39"/>
      <c r="FE603" s="39"/>
      <c r="FF603" s="39"/>
      <c r="FG603" s="39"/>
      <c r="FH603" s="39"/>
      <c r="FI603" s="39"/>
      <c r="FJ603" s="39"/>
      <c r="FK603" s="39"/>
      <c r="FL603" s="39"/>
      <c r="FM603" s="39"/>
      <c r="FN603" s="39"/>
      <c r="FO603" s="39"/>
      <c r="FP603" s="39"/>
      <c r="FQ603" s="39"/>
      <c r="FR603" s="39"/>
      <c r="FS603" s="39"/>
      <c r="FT603" s="39"/>
      <c r="FU603" s="39"/>
      <c r="FV603" s="39"/>
      <c r="FW603" s="39"/>
      <c r="FX603" s="39"/>
      <c r="FY603" s="39"/>
      <c r="FZ603" s="39"/>
      <c r="GA603" s="39"/>
      <c r="GB603" s="39"/>
      <c r="GC603" s="39"/>
      <c r="GD603" s="39"/>
      <c r="GE603" s="39"/>
      <c r="GF603" s="39"/>
      <c r="GG603" s="39"/>
      <c r="GH603" s="39"/>
      <c r="GI603" s="39"/>
      <c r="GJ603" s="39"/>
      <c r="GK603" s="39"/>
      <c r="GL603" s="39"/>
      <c r="GM603" s="39"/>
    </row>
    <row r="604" spans="8:195" x14ac:dyDescent="0.2"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  <c r="AP604" s="39"/>
      <c r="AQ604" s="39"/>
      <c r="AR604" s="39"/>
      <c r="AS604" s="39"/>
      <c r="AT604" s="39"/>
      <c r="AU604" s="39"/>
      <c r="AV604" s="39"/>
      <c r="AW604" s="39"/>
      <c r="AX604" s="39"/>
      <c r="AY604" s="39"/>
      <c r="AZ604" s="39"/>
      <c r="BA604" s="39"/>
      <c r="BB604" s="39"/>
      <c r="BC604" s="39"/>
      <c r="BD604" s="39"/>
      <c r="BE604" s="39"/>
      <c r="BF604" s="39"/>
      <c r="BG604" s="39"/>
      <c r="BH604" s="39"/>
      <c r="BI604" s="39"/>
      <c r="BJ604" s="39"/>
      <c r="BK604" s="39"/>
      <c r="BL604" s="39"/>
      <c r="BM604" s="39"/>
      <c r="BN604" s="39"/>
      <c r="BO604" s="39"/>
      <c r="BP604" s="39"/>
      <c r="BQ604" s="39"/>
      <c r="BR604" s="39"/>
      <c r="BS604" s="39"/>
      <c r="BT604" s="39"/>
      <c r="BU604" s="39"/>
      <c r="BV604" s="39"/>
      <c r="BW604" s="39"/>
      <c r="BX604" s="39"/>
      <c r="BY604" s="39"/>
      <c r="BZ604" s="39"/>
      <c r="CA604" s="39"/>
      <c r="CB604" s="39"/>
      <c r="CC604" s="39"/>
      <c r="CD604" s="39"/>
      <c r="CE604" s="39"/>
      <c r="CF604" s="39"/>
      <c r="CG604" s="39"/>
      <c r="CH604" s="39"/>
      <c r="CI604" s="39"/>
      <c r="CJ604" s="39"/>
      <c r="CK604" s="39"/>
      <c r="CL604" s="39"/>
      <c r="CM604" s="39"/>
      <c r="CN604" s="39"/>
      <c r="CO604" s="39"/>
      <c r="CP604" s="39"/>
      <c r="CQ604" s="39"/>
      <c r="CR604" s="39"/>
      <c r="CS604" s="39"/>
      <c r="CT604" s="39"/>
      <c r="CU604" s="39"/>
      <c r="CV604" s="39"/>
      <c r="CW604" s="39"/>
      <c r="CX604" s="39"/>
      <c r="CY604" s="39"/>
      <c r="CZ604" s="39"/>
      <c r="DA604" s="39"/>
      <c r="DB604" s="39"/>
      <c r="DC604" s="39"/>
      <c r="DD604" s="39"/>
      <c r="DE604" s="39"/>
      <c r="DF604" s="39"/>
      <c r="DG604" s="39"/>
      <c r="DH604" s="39"/>
      <c r="DI604" s="39"/>
      <c r="DJ604" s="39"/>
      <c r="DK604" s="39"/>
      <c r="DL604" s="39"/>
      <c r="DM604" s="39"/>
      <c r="DN604" s="39"/>
      <c r="DO604" s="39"/>
      <c r="DP604" s="39"/>
      <c r="DQ604" s="39"/>
      <c r="DR604" s="39"/>
      <c r="DS604" s="39"/>
      <c r="DT604" s="39"/>
      <c r="DU604" s="39"/>
      <c r="DV604" s="39"/>
      <c r="DW604" s="39"/>
      <c r="DX604" s="39"/>
      <c r="DY604" s="39"/>
      <c r="DZ604" s="39"/>
      <c r="EA604" s="39"/>
      <c r="EB604" s="39"/>
      <c r="EC604" s="39"/>
      <c r="ED604" s="39"/>
      <c r="EE604" s="39"/>
      <c r="EF604" s="39"/>
      <c r="EG604" s="39"/>
      <c r="EH604" s="39"/>
      <c r="EI604" s="39"/>
      <c r="EJ604" s="39"/>
      <c r="EK604" s="39"/>
      <c r="EL604" s="39"/>
      <c r="EM604" s="39"/>
      <c r="EN604" s="39"/>
      <c r="EO604" s="39"/>
      <c r="EP604" s="39"/>
      <c r="EQ604" s="39"/>
      <c r="ER604" s="39"/>
      <c r="ES604" s="39"/>
      <c r="ET604" s="39"/>
      <c r="EU604" s="39"/>
      <c r="EV604" s="39"/>
      <c r="EW604" s="39"/>
      <c r="EX604" s="39"/>
      <c r="EY604" s="39"/>
      <c r="EZ604" s="39"/>
      <c r="FA604" s="39"/>
      <c r="FB604" s="39"/>
      <c r="FC604" s="39"/>
      <c r="FD604" s="39"/>
      <c r="FE604" s="39"/>
      <c r="FF604" s="39"/>
      <c r="FG604" s="39"/>
      <c r="FH604" s="39"/>
      <c r="FI604" s="39"/>
      <c r="FJ604" s="39"/>
      <c r="FK604" s="39"/>
      <c r="FL604" s="39"/>
      <c r="FM604" s="39"/>
      <c r="FN604" s="39"/>
      <c r="FO604" s="39"/>
      <c r="FP604" s="39"/>
      <c r="FQ604" s="39"/>
      <c r="FR604" s="39"/>
      <c r="FS604" s="39"/>
      <c r="FT604" s="39"/>
      <c r="FU604" s="39"/>
      <c r="FV604" s="39"/>
      <c r="FW604" s="39"/>
      <c r="FX604" s="39"/>
      <c r="FY604" s="39"/>
      <c r="FZ604" s="39"/>
      <c r="GA604" s="39"/>
      <c r="GB604" s="39"/>
      <c r="GC604" s="39"/>
      <c r="GD604" s="39"/>
      <c r="GE604" s="39"/>
      <c r="GF604" s="39"/>
      <c r="GG604" s="39"/>
      <c r="GH604" s="39"/>
      <c r="GI604" s="39"/>
      <c r="GJ604" s="39"/>
      <c r="GK604" s="39"/>
      <c r="GL604" s="39"/>
      <c r="GM604" s="39"/>
    </row>
    <row r="605" spans="8:195" x14ac:dyDescent="0.2"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  <c r="AP605" s="39"/>
      <c r="AQ605" s="39"/>
      <c r="AR605" s="39"/>
      <c r="AS605" s="39"/>
      <c r="AT605" s="39"/>
      <c r="AU605" s="39"/>
      <c r="AV605" s="39"/>
      <c r="AW605" s="39"/>
      <c r="AX605" s="39"/>
      <c r="AY605" s="39"/>
      <c r="AZ605" s="39"/>
      <c r="BA605" s="39"/>
      <c r="BB605" s="39"/>
      <c r="BC605" s="39"/>
      <c r="BD605" s="39"/>
      <c r="BE605" s="39"/>
      <c r="BF605" s="39"/>
      <c r="BG605" s="39"/>
      <c r="BH605" s="39"/>
      <c r="BI605" s="39"/>
      <c r="BJ605" s="39"/>
      <c r="BK605" s="39"/>
      <c r="BL605" s="39"/>
      <c r="BM605" s="39"/>
      <c r="BN605" s="39"/>
      <c r="BO605" s="39"/>
      <c r="BP605" s="39"/>
      <c r="BQ605" s="39"/>
      <c r="BR605" s="39"/>
      <c r="BS605" s="39"/>
      <c r="BT605" s="39"/>
      <c r="BU605" s="39"/>
      <c r="BV605" s="39"/>
      <c r="BW605" s="39"/>
      <c r="BX605" s="39"/>
      <c r="BY605" s="39"/>
      <c r="BZ605" s="39"/>
      <c r="CA605" s="39"/>
      <c r="CB605" s="39"/>
      <c r="CC605" s="39"/>
      <c r="CD605" s="39"/>
      <c r="CE605" s="39"/>
      <c r="CF605" s="39"/>
      <c r="CG605" s="39"/>
      <c r="CH605" s="39"/>
      <c r="CI605" s="39"/>
      <c r="CJ605" s="39"/>
      <c r="CK605" s="39"/>
      <c r="CL605" s="39"/>
      <c r="CM605" s="39"/>
      <c r="CN605" s="39"/>
      <c r="CO605" s="39"/>
      <c r="CP605" s="39"/>
      <c r="CQ605" s="39"/>
      <c r="CR605" s="39"/>
      <c r="CS605" s="39"/>
      <c r="CT605" s="39"/>
      <c r="CU605" s="39"/>
      <c r="CV605" s="39"/>
      <c r="CW605" s="39"/>
      <c r="CX605" s="39"/>
      <c r="CY605" s="39"/>
      <c r="CZ605" s="39"/>
      <c r="DA605" s="39"/>
      <c r="DB605" s="39"/>
      <c r="DC605" s="39"/>
      <c r="DD605" s="39"/>
      <c r="DE605" s="39"/>
      <c r="DF605" s="39"/>
      <c r="DG605" s="39"/>
      <c r="DH605" s="39"/>
      <c r="DI605" s="39"/>
      <c r="DJ605" s="39"/>
      <c r="DK605" s="39"/>
      <c r="DL605" s="39"/>
      <c r="DM605" s="39"/>
      <c r="DN605" s="39"/>
      <c r="DO605" s="39"/>
      <c r="DP605" s="39"/>
      <c r="DQ605" s="39"/>
      <c r="DR605" s="39"/>
      <c r="DS605" s="39"/>
      <c r="DT605" s="39"/>
      <c r="DU605" s="39"/>
      <c r="DV605" s="39"/>
      <c r="DW605" s="39"/>
      <c r="DX605" s="39"/>
      <c r="DY605" s="39"/>
      <c r="DZ605" s="39"/>
      <c r="EA605" s="39"/>
      <c r="EB605" s="39"/>
      <c r="EC605" s="39"/>
      <c r="ED605" s="39"/>
      <c r="EE605" s="39"/>
      <c r="EF605" s="39"/>
      <c r="EG605" s="39"/>
      <c r="EH605" s="39"/>
      <c r="EI605" s="39"/>
      <c r="EJ605" s="39"/>
      <c r="EK605" s="39"/>
      <c r="EL605" s="39"/>
      <c r="EM605" s="39"/>
      <c r="EN605" s="39"/>
      <c r="EO605" s="39"/>
      <c r="EP605" s="39"/>
      <c r="EQ605" s="39"/>
      <c r="ER605" s="39"/>
      <c r="ES605" s="39"/>
      <c r="ET605" s="39"/>
      <c r="EU605" s="39"/>
      <c r="EV605" s="39"/>
      <c r="EW605" s="39"/>
      <c r="EX605" s="39"/>
      <c r="EY605" s="39"/>
      <c r="EZ605" s="39"/>
      <c r="FA605" s="39"/>
      <c r="FB605" s="39"/>
      <c r="FC605" s="39"/>
      <c r="FD605" s="39"/>
      <c r="FE605" s="39"/>
      <c r="FF605" s="39"/>
      <c r="FG605" s="39"/>
      <c r="FH605" s="39"/>
      <c r="FI605" s="39"/>
      <c r="FJ605" s="39"/>
      <c r="FK605" s="39"/>
      <c r="FL605" s="39"/>
      <c r="FM605" s="39"/>
      <c r="FN605" s="39"/>
      <c r="FO605" s="39"/>
      <c r="FP605" s="39"/>
      <c r="FQ605" s="39"/>
      <c r="FR605" s="39"/>
      <c r="FS605" s="39"/>
      <c r="FT605" s="39"/>
      <c r="FU605" s="39"/>
      <c r="FV605" s="39"/>
      <c r="FW605" s="39"/>
      <c r="FX605" s="39"/>
      <c r="FY605" s="39"/>
      <c r="FZ605" s="39"/>
      <c r="GA605" s="39"/>
      <c r="GB605" s="39"/>
      <c r="GC605" s="39"/>
      <c r="GD605" s="39"/>
      <c r="GE605" s="39"/>
      <c r="GF605" s="39"/>
      <c r="GG605" s="39"/>
      <c r="GH605" s="39"/>
      <c r="GI605" s="39"/>
      <c r="GJ605" s="39"/>
      <c r="GK605" s="39"/>
      <c r="GL605" s="39"/>
      <c r="GM605" s="39"/>
    </row>
  </sheetData>
  <mergeCells count="6">
    <mergeCell ref="B490:F490"/>
    <mergeCell ref="B1:G1"/>
    <mergeCell ref="B8:G8"/>
    <mergeCell ref="B4:G4"/>
    <mergeCell ref="B5:G5"/>
    <mergeCell ref="B6:G6"/>
  </mergeCells>
  <phoneticPr fontId="23" type="noConversion"/>
  <dataValidations count="1">
    <dataValidation type="decimal" allowBlank="1" showInputMessage="1" showErrorMessage="1" sqref="F147:F150 G213:G218" xr:uid="{00000000-0002-0000-0000-000000000000}">
      <formula1>0</formula1>
      <formula2>10000000</formula2>
    </dataValidation>
  </dataValidations>
  <printOptions horizontalCentered="1" verticalCentered="1"/>
  <pageMargins left="0.51181102362204722" right="0" top="0.74803149606299213" bottom="0.74803149606299213" header="0.31496062992125984" footer="0.31496062992125984"/>
  <pageSetup paperSize="9" scale="85" fitToHeight="8" orientation="portrait" r:id="rId1"/>
  <rowBreaks count="3" manualBreakCount="3">
    <brk id="79" max="16383" man="1"/>
    <brk id="200" max="16383" man="1"/>
    <brk id="4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5" sqref="J2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TOTAL</vt:lpstr>
      <vt:lpstr>Hoja3</vt:lpstr>
      <vt:lpstr>'PRESUPUESTO TOTAL'!Área_de_impresión</vt:lpstr>
    </vt:vector>
  </TitlesOfParts>
  <Company>Xtratech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ALEX VINICIO GALLO LEMA</cp:lastModifiedBy>
  <cp:lastPrinted>2020-04-26T19:31:01Z</cp:lastPrinted>
  <dcterms:created xsi:type="dcterms:W3CDTF">2010-03-02T21:31:57Z</dcterms:created>
  <dcterms:modified xsi:type="dcterms:W3CDTF">2020-07-03T20:25:08Z</dcterms:modified>
</cp:coreProperties>
</file>